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externalLinks/externalLink34.xml" ContentType="application/vnd.openxmlformats-officedocument.spreadsheetml.externalLink+xml"/>
  <Override PartName="/xl/externalLinks/externalLink35.xml" ContentType="application/vnd.openxmlformats-officedocument.spreadsheetml.externalLink+xml"/>
  <Override PartName="/xl/externalLinks/externalLink36.xml" ContentType="application/vnd.openxmlformats-officedocument.spreadsheetml.externalLink+xml"/>
  <Override PartName="/xl/externalLinks/externalLink37.xml" ContentType="application/vnd.openxmlformats-officedocument.spreadsheetml.externalLink+xml"/>
  <Override PartName="/xl/externalLinks/externalLink38.xml" ContentType="application/vnd.openxmlformats-officedocument.spreadsheetml.externalLink+xml"/>
  <Override PartName="/xl/externalLinks/externalLink39.xml" ContentType="application/vnd.openxmlformats-officedocument.spreadsheetml.externalLink+xml"/>
  <Override PartName="/xl/externalLinks/externalLink40.xml" ContentType="application/vnd.openxmlformats-officedocument.spreadsheetml.externalLink+xml"/>
  <Override PartName="/xl/externalLinks/externalLink41.xml" ContentType="application/vnd.openxmlformats-officedocument.spreadsheetml.externalLink+xml"/>
  <Override PartName="/xl/externalLinks/externalLink42.xml" ContentType="application/vnd.openxmlformats-officedocument.spreadsheetml.externalLink+xml"/>
  <Override PartName="/xl/externalLinks/externalLink43.xml" ContentType="application/vnd.openxmlformats-officedocument.spreadsheetml.externalLink+xml"/>
  <Override PartName="/xl/externalLinks/externalLink44.xml" ContentType="application/vnd.openxmlformats-officedocument.spreadsheetml.externalLink+xml"/>
  <Override PartName="/xl/externalLinks/externalLink45.xml" ContentType="application/vnd.openxmlformats-officedocument.spreadsheetml.externalLink+xml"/>
  <Override PartName="/xl/externalLinks/externalLink46.xml" ContentType="application/vnd.openxmlformats-officedocument.spreadsheetml.externalLink+xml"/>
  <Override PartName="/xl/externalLinks/externalLink47.xml" ContentType="application/vnd.openxmlformats-officedocument.spreadsheetml.externalLink+xml"/>
  <Override PartName="/xl/externalLinks/externalLink48.xml" ContentType="application/vnd.openxmlformats-officedocument.spreadsheetml.externalLink+xml"/>
  <Override PartName="/xl/externalLinks/externalLink49.xml" ContentType="application/vnd.openxmlformats-officedocument.spreadsheetml.externalLink+xml"/>
  <Override PartName="/xl/externalLinks/externalLink50.xml" ContentType="application/vnd.openxmlformats-officedocument.spreadsheetml.externalLink+xml"/>
  <Override PartName="/xl/externalLinks/externalLink51.xml" ContentType="application/vnd.openxmlformats-officedocument.spreadsheetml.externalLink+xml"/>
  <Override PartName="/xl/externalLinks/externalLink52.xml" ContentType="application/vnd.openxmlformats-officedocument.spreadsheetml.externalLink+xml"/>
  <Override PartName="/xl/externalLinks/externalLink53.xml" ContentType="application/vnd.openxmlformats-officedocument.spreadsheetml.externalLink+xml"/>
  <Override PartName="/xl/externalLinks/externalLink54.xml" ContentType="application/vnd.openxmlformats-officedocument.spreadsheetml.externalLink+xml"/>
  <Override PartName="/xl/externalLinks/externalLink55.xml" ContentType="application/vnd.openxmlformats-officedocument.spreadsheetml.externalLink+xml"/>
  <Override PartName="/xl/externalLinks/externalLink56.xml" ContentType="application/vnd.openxmlformats-officedocument.spreadsheetml.externalLink+xml"/>
  <Override PartName="/xl/externalLinks/externalLink57.xml" ContentType="application/vnd.openxmlformats-officedocument.spreadsheetml.externalLink+xml"/>
  <Override PartName="/xl/externalLinks/externalLink58.xml" ContentType="application/vnd.openxmlformats-officedocument.spreadsheetml.externalLink+xml"/>
  <Override PartName="/xl/externalLinks/externalLink59.xml" ContentType="application/vnd.openxmlformats-officedocument.spreadsheetml.externalLink+xml"/>
  <Override PartName="/xl/externalLinks/externalLink60.xml" ContentType="application/vnd.openxmlformats-officedocument.spreadsheetml.externalLink+xml"/>
  <Override PartName="/xl/externalLinks/externalLink61.xml" ContentType="application/vnd.openxmlformats-officedocument.spreadsheetml.externalLink+xml"/>
  <Override PartName="/xl/externalLinks/externalLink62.xml" ContentType="application/vnd.openxmlformats-officedocument.spreadsheetml.externalLink+xml"/>
  <Override PartName="/xl/externalLinks/externalLink63.xml" ContentType="application/vnd.openxmlformats-officedocument.spreadsheetml.externalLink+xml"/>
  <Override PartName="/xl/externalLinks/externalLink64.xml" ContentType="application/vnd.openxmlformats-officedocument.spreadsheetml.externalLink+xml"/>
  <Override PartName="/xl/externalLinks/externalLink65.xml" ContentType="application/vnd.openxmlformats-officedocument.spreadsheetml.externalLink+xml"/>
  <Override PartName="/xl/externalLinks/externalLink66.xml" ContentType="application/vnd.openxmlformats-officedocument.spreadsheetml.externalLink+xml"/>
  <Override PartName="/xl/externalLinks/externalLink67.xml" ContentType="application/vnd.openxmlformats-officedocument.spreadsheetml.externalLink+xml"/>
  <Override PartName="/xl/externalLinks/externalLink68.xml" ContentType="application/vnd.openxmlformats-officedocument.spreadsheetml.externalLink+xml"/>
  <Override PartName="/xl/externalLinks/externalLink69.xml" ContentType="application/vnd.openxmlformats-officedocument.spreadsheetml.externalLink+xml"/>
  <Override PartName="/xl/externalLinks/externalLink70.xml" ContentType="application/vnd.openxmlformats-officedocument.spreadsheetml.externalLink+xml"/>
  <Override PartName="/xl/externalLinks/externalLink71.xml" ContentType="application/vnd.openxmlformats-officedocument.spreadsheetml.externalLink+xml"/>
  <Override PartName="/xl/externalLinks/externalLink72.xml" ContentType="application/vnd.openxmlformats-officedocument.spreadsheetml.externalLink+xml"/>
  <Override PartName="/xl/externalLinks/externalLink73.xml" ContentType="application/vnd.openxmlformats-officedocument.spreadsheetml.externalLink+xml"/>
  <Override PartName="/xl/externalLinks/externalLink74.xml" ContentType="application/vnd.openxmlformats-officedocument.spreadsheetml.externalLink+xml"/>
  <Override PartName="/xl/externalLinks/externalLink75.xml" ContentType="application/vnd.openxmlformats-officedocument.spreadsheetml.externalLink+xml"/>
  <Override PartName="/xl/externalLinks/externalLink76.xml" ContentType="application/vnd.openxmlformats-officedocument.spreadsheetml.externalLink+xml"/>
  <Override PartName="/xl/externalLinks/externalLink77.xml" ContentType="application/vnd.openxmlformats-officedocument.spreadsheetml.externalLink+xml"/>
  <Override PartName="/xl/externalLinks/externalLink78.xml" ContentType="application/vnd.openxmlformats-officedocument.spreadsheetml.externalLink+xml"/>
  <Override PartName="/xl/externalLinks/externalLink79.xml" ContentType="application/vnd.openxmlformats-officedocument.spreadsheetml.externalLink+xml"/>
  <Override PartName="/xl/externalLinks/externalLink80.xml" ContentType="application/vnd.openxmlformats-officedocument.spreadsheetml.externalLink+xml"/>
  <Override PartName="/xl/externalLinks/externalLink81.xml" ContentType="application/vnd.openxmlformats-officedocument.spreadsheetml.externalLink+xml"/>
  <Override PartName="/xl/externalLinks/externalLink82.xml" ContentType="application/vnd.openxmlformats-officedocument.spreadsheetml.externalLink+xml"/>
  <Override PartName="/xl/externalLinks/externalLink83.xml" ContentType="application/vnd.openxmlformats-officedocument.spreadsheetml.externalLink+xml"/>
  <Override PartName="/xl/externalLinks/externalLink8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ml.chartshapes+xml"/>
  <Override PartName="/xl/drawings/drawing5.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drawings/drawing7.xml" ContentType="application/vnd.openxmlformats-officedocument.drawing+xml"/>
  <Override PartName="/xl/charts/chart8.xml" ContentType="application/vnd.openxmlformats-officedocument.drawingml.chart+xml"/>
  <Override PartName="/xl/charts/style5.xml" ContentType="application/vnd.ms-office.chartstyle+xml"/>
  <Override PartName="/xl/charts/colors5.xml" ContentType="application/vnd.ms-office.chartcolorstyle+xml"/>
  <Override PartName="/xl/drawings/drawing8.xml" ContentType="application/vnd.openxmlformats-officedocument.drawingml.chartshapes+xml"/>
  <Override PartName="/xl/drawings/drawing9.xml" ContentType="application/vnd.openxmlformats-officedocument.drawing+xml"/>
  <Override PartName="/xl/charts/chartEx1.xml" ContentType="application/vnd.ms-office.chartex+xml"/>
  <Override PartName="/xl/charts/style6.xml" ContentType="application/vnd.ms-office.chartstyle+xml"/>
  <Override PartName="/xl/charts/colors6.xml" ContentType="application/vnd.ms-office.chartcolorstyle+xml"/>
  <Override PartName="/xl/drawings/drawing10.xml" ContentType="application/vnd.openxmlformats-officedocument.drawing+xml"/>
  <Override PartName="/xl/charts/chart9.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1.xml" ContentType="application/vnd.openxmlformats-officedocument.drawingml.chartshapes+xml"/>
  <Override PartName="/xl/drawings/drawing12.xml" ContentType="application/vnd.openxmlformats-officedocument.drawing+xml"/>
  <Override PartName="/xl/drawings/drawing13.xml" ContentType="application/vnd.openxmlformats-officedocument.drawing+xml"/>
  <Override PartName="/xl/charts/chart10.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4.xml" ContentType="application/vnd.openxmlformats-officedocument.drawing+xml"/>
  <Override PartName="/xl/charts/chart11.xml" ContentType="application/vnd.openxmlformats-officedocument.drawingml.chart+xml"/>
  <Override PartName="/xl/charts/style9.xml" ContentType="application/vnd.ms-office.chartstyle+xml"/>
  <Override PartName="/xl/charts/colors9.xml" ContentType="application/vnd.ms-office.chartcolorstyle+xml"/>
  <Override PartName="/xl/drawings/drawing15.xml" ContentType="application/vnd.openxmlformats-officedocument.drawing+xml"/>
  <Override PartName="/xl/charts/chart12.xml" ContentType="application/vnd.openxmlformats-officedocument.drawingml.chart+xml"/>
  <Override PartName="/xl/drawings/drawing16.xml" ContentType="application/vnd.openxmlformats-officedocument.drawing+xml"/>
  <Override PartName="/xl/charts/chart13.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7.xml" ContentType="application/vnd.openxmlformats-officedocument.drawingml.chartshapes+xml"/>
  <Override PartName="/xl/drawings/drawing18.xml" ContentType="application/vnd.openxmlformats-officedocument.drawing+xml"/>
  <Override PartName="/xl/charts/chart14.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9.xml" ContentType="application/vnd.openxmlformats-officedocument.drawing+xml"/>
  <Override PartName="/xl/charts/chart15.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0.xml" ContentType="application/vnd.openxmlformats-officedocument.drawingml.chartshapes+xml"/>
  <Override PartName="/xl/drawings/drawing21.xml" ContentType="application/vnd.openxmlformats-officedocument.drawing+xml"/>
  <Override PartName="/xl/charts/chart16.xml" ContentType="application/vnd.openxmlformats-officedocument.drawingml.chart+xml"/>
  <Override PartName="/xl/charts/chart17.xml" ContentType="application/vnd.openxmlformats-officedocument.drawingml.chart+xml"/>
  <Override PartName="/xl/charts/chart18.xml" ContentType="application/vnd.openxmlformats-officedocument.drawingml.chart+xml"/>
  <Override PartName="/xl/charts/chart19.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22.xml" ContentType="application/vnd.openxmlformats-officedocument.drawing+xml"/>
  <Override PartName="/xl/charts/chart20.xml" ContentType="application/vnd.openxmlformats-officedocument.drawingml.chart+xml"/>
  <Override PartName="/xl/charts/style14.xml" ContentType="application/vnd.ms-office.chartstyle+xml"/>
  <Override PartName="/xl/charts/colors14.xml" ContentType="application/vnd.ms-office.chartcolorstyle+xml"/>
  <Override PartName="/xl/charts/chart21.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23.xml" ContentType="application/vnd.openxmlformats-officedocument.drawing+xml"/>
  <Override PartName="/xl/charts/chart22.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24.xml" ContentType="application/vnd.openxmlformats-officedocument.drawing+xml"/>
  <Override PartName="/xl/charts/chart23.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25.xml" ContentType="application/vnd.openxmlformats-officedocument.drawing+xml"/>
  <Override PartName="/xl/charts/chart24.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26.xml" ContentType="application/vnd.openxmlformats-officedocument.drawing+xml"/>
  <Override PartName="/xl/charts/chart25.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charts/chart26.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30.xml" ContentType="application/vnd.openxmlformats-officedocument.drawing+xml"/>
  <Override PartName="/xl/charts/chart27.xml" ContentType="application/vnd.openxmlformats-officedocument.drawingml.chart+xml"/>
  <Override PartName="/xl/drawings/drawing31.xml" ContentType="application/vnd.openxmlformats-officedocument.drawing+xml"/>
  <Override PartName="/xl/charts/chart28.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32.xml" ContentType="application/vnd.openxmlformats-officedocument.drawingml.chartshapes+xml"/>
  <Override PartName="/xl/drawings/drawing33.xml" ContentType="application/vnd.openxmlformats-officedocument.drawing+xml"/>
  <Override PartName="/xl/charts/chart29.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34.xml" ContentType="application/vnd.openxmlformats-officedocument.drawing+xml"/>
  <Override PartName="/xl/charts/chart30.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35.xml" ContentType="application/vnd.openxmlformats-officedocument.drawing+xml"/>
  <Override PartName="/xl/charts/chart31.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36.xml" ContentType="application/vnd.openxmlformats-officedocument.drawing+xml"/>
  <Override PartName="/xl/charts/chart32.xml" ContentType="application/vnd.openxmlformats-officedocument.drawingml.chart+xml"/>
  <Override PartName="/xl/charts/style25.xml" ContentType="application/vnd.ms-office.chartstyle+xml"/>
  <Override PartName="/xl/charts/colors25.xml" ContentType="application/vnd.ms-office.chartcolorstyle+xml"/>
  <Override PartName="/xl/drawings/drawing37.xml" ContentType="application/vnd.openxmlformats-officedocument.drawing+xml"/>
  <Override PartName="/xl/charts/chart33.xml" ContentType="application/vnd.openxmlformats-officedocument.drawingml.chart+xml"/>
  <Override PartName="/xl/charts/style26.xml" ContentType="application/vnd.ms-office.chartstyle+xml"/>
  <Override PartName="/xl/charts/colors26.xml" ContentType="application/vnd.ms-office.chartcolorstyle+xml"/>
  <Override PartName="/xl/drawings/drawing38.xml" ContentType="application/vnd.openxmlformats-officedocument.drawing+xml"/>
  <Override PartName="/xl/charts/chart34.xml" ContentType="application/vnd.openxmlformats-officedocument.drawingml.chart+xml"/>
  <Override PartName="/xl/charts/chart35.xml" ContentType="application/vnd.openxmlformats-officedocument.drawingml.chart+xml"/>
  <Override PartName="/xl/drawings/drawing39.xml" ContentType="application/vnd.openxmlformats-officedocument.drawing+xml"/>
  <Override PartName="/xl/charts/chart36.xml" ContentType="application/vnd.openxmlformats-officedocument.drawingml.chart+xml"/>
  <Override PartName="/xl/charts/style27.xml" ContentType="application/vnd.ms-office.chartstyle+xml"/>
  <Override PartName="/xl/charts/colors27.xml" ContentType="application/vnd.ms-office.chartcolorstyle+xml"/>
  <Override PartName="/xl/drawings/drawing40.xml" ContentType="application/vnd.openxmlformats-officedocument.drawing+xml"/>
  <Override PartName="/xl/charts/chart37.xml" ContentType="application/vnd.openxmlformats-officedocument.drawingml.chart+xml"/>
  <Override PartName="/xl/charts/style28.xml" ContentType="application/vnd.ms-office.chartstyle+xml"/>
  <Override PartName="/xl/charts/colors28.xml" ContentType="application/vnd.ms-office.chartcolorstyle+xml"/>
  <Override PartName="/xl/drawings/drawing41.xml" ContentType="application/vnd.openxmlformats-officedocument.drawing+xml"/>
  <Override PartName="/xl/charts/chart38.xml" ContentType="application/vnd.openxmlformats-officedocument.drawingml.chart+xml"/>
  <Override PartName="/xl/charts/style29.xml" ContentType="application/vnd.ms-office.chartstyle+xml"/>
  <Override PartName="/xl/charts/colors29.xml" ContentType="application/vnd.ms-office.chartcolorstyle+xml"/>
  <Override PartName="/xl/drawings/drawing42.xml" ContentType="application/vnd.openxmlformats-officedocument.drawingml.chartshapes+xml"/>
  <Override PartName="/xl/drawings/drawing43.xml" ContentType="application/vnd.openxmlformats-officedocument.drawing+xml"/>
  <Override PartName="/xl/charts/chart39.xml" ContentType="application/vnd.openxmlformats-officedocument.drawingml.chart+xml"/>
  <Override PartName="/xl/drawings/drawing44.xml" ContentType="application/vnd.openxmlformats-officedocument.drawing+xml"/>
  <Override PartName="/xl/charts/chart40.xml" ContentType="application/vnd.openxmlformats-officedocument.drawingml.chart+xml"/>
  <Override PartName="/xl/charts/style30.xml" ContentType="application/vnd.ms-office.chartstyle+xml"/>
  <Override PartName="/xl/charts/colors30.xml" ContentType="application/vnd.ms-office.chartcolorstyle+xml"/>
  <Override PartName="/xl/theme/themeOverride1.xml" ContentType="application/vnd.openxmlformats-officedocument.themeOverride+xml"/>
  <Override PartName="/xl/drawings/drawing45.xml" ContentType="application/vnd.openxmlformats-officedocument.drawing+xml"/>
  <Override PartName="/xl/charts/chart41.xml" ContentType="application/vnd.openxmlformats-officedocument.drawingml.chart+xml"/>
  <Override PartName="/xl/charts/style31.xml" ContentType="application/vnd.ms-office.chartstyle+xml"/>
  <Override PartName="/xl/charts/colors31.xml" ContentType="application/vnd.ms-office.chartcolorstyle+xml"/>
  <Override PartName="/xl/drawings/drawing46.xml" ContentType="application/vnd.openxmlformats-officedocument.drawing+xml"/>
  <Override PartName="/xl/charts/chart42.xml" ContentType="application/vnd.openxmlformats-officedocument.drawingml.chart+xml"/>
  <Override PartName="/xl/charts/style32.xml" ContentType="application/vnd.ms-office.chartstyle+xml"/>
  <Override PartName="/xl/charts/colors32.xml" ContentType="application/vnd.ms-office.chartcolorstyle+xml"/>
  <Override PartName="/xl/drawings/drawing47.xml" ContentType="application/vnd.openxmlformats-officedocument.drawing+xml"/>
  <Override PartName="/xl/charts/chart43.xml" ContentType="application/vnd.openxmlformats-officedocument.drawingml.chart+xml"/>
  <Override PartName="/xl/charts/style33.xml" ContentType="application/vnd.ms-office.chartstyle+xml"/>
  <Override PartName="/xl/charts/colors33.xml" ContentType="application/vnd.ms-office.chartcolorstyle+xml"/>
  <Override PartName="/xl/drawings/drawing48.xml" ContentType="application/vnd.openxmlformats-officedocument.drawingml.chartshapes+xml"/>
  <Override PartName="/xl/drawings/drawing49.xml" ContentType="application/vnd.openxmlformats-officedocument.drawing+xml"/>
  <Override PartName="/xl/charts/chart44.xml" ContentType="application/vnd.openxmlformats-officedocument.drawingml.chart+xml"/>
  <Override PartName="/xl/charts/style34.xml" ContentType="application/vnd.ms-office.chartstyle+xml"/>
  <Override PartName="/xl/charts/colors34.xml" ContentType="application/vnd.ms-office.chartcolorstyle+xml"/>
  <Override PartName="/xl/drawings/drawing50.xml" ContentType="application/vnd.openxmlformats-officedocument.drawingml.chartshapes+xml"/>
  <Override PartName="/xl/drawings/drawing51.xml" ContentType="application/vnd.openxmlformats-officedocument.drawing+xml"/>
  <Override PartName="/xl/charts/chart45.xml" ContentType="application/vnd.openxmlformats-officedocument.drawingml.chart+xml"/>
  <Override PartName="/xl/drawings/drawing52.xml" ContentType="application/vnd.openxmlformats-officedocument.drawing+xml"/>
  <Override PartName="/xl/charts/chart46.xml" ContentType="application/vnd.openxmlformats-officedocument.drawingml.chart+xml"/>
  <Override PartName="/xl/drawings/drawing53.xml" ContentType="application/vnd.openxmlformats-officedocument.drawing+xml"/>
  <Override PartName="/xl/charts/chart47.xml" ContentType="application/vnd.openxmlformats-officedocument.drawingml.chart+xml"/>
  <Override PartName="/xl/charts/chart48.xml" ContentType="application/vnd.openxmlformats-officedocument.drawingml.chart+xml"/>
  <Override PartName="/xl/charts/chart49.xml" ContentType="application/vnd.openxmlformats-officedocument.drawingml.chart+xml"/>
  <Override PartName="/xl/drawings/drawing54.xml" ContentType="application/vnd.openxmlformats-officedocument.drawing+xml"/>
  <Override PartName="/xl/charts/chart50.xml" ContentType="application/vnd.openxmlformats-officedocument.drawingml.chart+xml"/>
  <Override PartName="/xl/charts/style35.xml" ContentType="application/vnd.ms-office.chartstyle+xml"/>
  <Override PartName="/xl/charts/colors35.xml" ContentType="application/vnd.ms-office.chartcolorstyle+xml"/>
  <Override PartName="/xl/drawings/drawing55.xml" ContentType="application/vnd.openxmlformats-officedocument.drawing+xml"/>
  <Override PartName="/xl/charts/chart51.xml" ContentType="application/vnd.openxmlformats-officedocument.drawingml.chart+xml"/>
  <Override PartName="/xl/charts/chart52.xml" ContentType="application/vnd.openxmlformats-officedocument.drawingml.chart+xml"/>
  <Override PartName="/xl/charts/chart53.xml" ContentType="application/vnd.openxmlformats-officedocument.drawingml.chart+xml"/>
  <Override PartName="/xl/drawings/drawing56.xml" ContentType="application/vnd.openxmlformats-officedocument.drawing+xml"/>
  <Override PartName="/xl/charts/chart54.xml" ContentType="application/vnd.openxmlformats-officedocument.drawingml.chart+xml"/>
  <Override PartName="/xl/charts/chart55.xml" ContentType="application/vnd.openxmlformats-officedocument.drawingml.chart+xml"/>
  <Override PartName="/xl/charts/chart56.xml" ContentType="application/vnd.openxmlformats-officedocument.drawingml.chart+xml"/>
  <Override PartName="/xl/charts/chart57.xml" ContentType="application/vnd.openxmlformats-officedocument.drawingml.chart+xml"/>
  <Override PartName="/xl/charts/style36.xml" ContentType="application/vnd.ms-office.chartstyle+xml"/>
  <Override PartName="/xl/charts/colors36.xml" ContentType="application/vnd.ms-office.chartcolorstyle+xml"/>
  <Override PartName="/xl/drawings/drawing57.xml" ContentType="application/vnd.openxmlformats-officedocument.drawing+xml"/>
  <Override PartName="/xl/charts/chart58.xml" ContentType="application/vnd.openxmlformats-officedocument.drawingml.chart+xml"/>
  <Override PartName="/xl/charts/style37.xml" ContentType="application/vnd.ms-office.chartstyle+xml"/>
  <Override PartName="/xl/charts/colors37.xml" ContentType="application/vnd.ms-office.chartcolorstyle+xml"/>
  <Override PartName="/xl/charts/chart59.xml" ContentType="application/vnd.openxmlformats-officedocument.drawingml.chart+xml"/>
  <Override PartName="/xl/charts/style38.xml" ContentType="application/vnd.ms-office.chartstyle+xml"/>
  <Override PartName="/xl/charts/colors38.xml" ContentType="application/vnd.ms-office.chartcolorstyle+xml"/>
  <Override PartName="/xl/charts/chart60.xml" ContentType="application/vnd.openxmlformats-officedocument.drawingml.chart+xml"/>
  <Override PartName="/xl/charts/style39.xml" ContentType="application/vnd.ms-office.chartstyle+xml"/>
  <Override PartName="/xl/charts/colors39.xml" ContentType="application/vnd.ms-office.chartcolorstyle+xml"/>
  <Override PartName="/xl/charts/chart61.xml" ContentType="application/vnd.openxmlformats-officedocument.drawingml.chart+xml"/>
  <Override PartName="/xl/charts/style40.xml" ContentType="application/vnd.ms-office.chartstyle+xml"/>
  <Override PartName="/xl/charts/colors40.xml" ContentType="application/vnd.ms-office.chartcolorstyle+xml"/>
  <Override PartName="/xl/drawings/drawing58.xml" ContentType="application/vnd.openxmlformats-officedocument.drawing+xml"/>
  <Override PartName="/xl/charts/chart62.xml" ContentType="application/vnd.openxmlformats-officedocument.drawingml.chart+xml"/>
  <Override PartName="/xl/charts/style41.xml" ContentType="application/vnd.ms-office.chartstyle+xml"/>
  <Override PartName="/xl/charts/colors41.xml" ContentType="application/vnd.ms-office.chartcolorstyle+xml"/>
  <Override PartName="/xl/charts/chart63.xml" ContentType="application/vnd.openxmlformats-officedocument.drawingml.chart+xml"/>
  <Override PartName="/xl/charts/style42.xml" ContentType="application/vnd.ms-office.chartstyle+xml"/>
  <Override PartName="/xl/charts/colors42.xml" ContentType="application/vnd.ms-office.chartcolorstyle+xml"/>
  <Override PartName="/xl/theme/themeOverride2.xml" ContentType="application/vnd.openxmlformats-officedocument.themeOverride+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calcChain.xml" ContentType="application/vnd.openxmlformats-officedocument.spreadsheetml.calcChain+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03"/>
  <workbookPr codeName="ThisWorkbook" defaultThemeVersion="166925"/>
  <mc:AlternateContent xmlns:mc="http://schemas.openxmlformats.org/markup-compatibility/2006">
    <mc:Choice Requires="x15">
      <x15ac:absPath xmlns:x15ac="http://schemas.microsoft.com/office/spreadsheetml/2010/11/ac" url="Q:\DATA\FP\Fiscal Monitor\2022-10-October Monitor\Database\"/>
    </mc:Choice>
  </mc:AlternateContent>
  <xr:revisionPtr revIDLastSave="1" documentId="14_{B14A2002-D994-4907-B83A-77AD08F1DB2E}" xr6:coauthVersionLast="47" xr6:coauthVersionMax="47" xr10:uidLastSave="{B7751105-42CF-453E-9477-8623423CF643}"/>
  <bookViews>
    <workbookView xWindow="-110" yWindow="-110" windowWidth="19420" windowHeight="11620" firstSheet="25" activeTab="15" xr2:uid="{CEB7D881-DA3C-43B7-93F2-9D2B2E122170}"/>
  </bookViews>
  <sheets>
    <sheet name="Table of Contents" sheetId="67" r:id="rId1"/>
    <sheet name="FM Database Oct. 2022" sheetId="68" r:id="rId2"/>
    <sheet name="ES Figure 1" sheetId="69" r:id="rId3"/>
    <sheet name="ES Figure 2" sheetId="70" r:id="rId4"/>
    <sheet name="ES Figure 3" sheetId="71" r:id="rId5"/>
    <sheet name="ES Figure 4" sheetId="72" r:id="rId6"/>
    <sheet name="ES Figure 5" sheetId="73" r:id="rId7"/>
    <sheet name="ES Figure 6" sheetId="74" r:id="rId8"/>
    <sheet name="Figure 1.1." sheetId="16" r:id="rId9"/>
    <sheet name="Figure 1.2." sheetId="1" r:id="rId10"/>
    <sheet name="Figure 1.3." sheetId="3" r:id="rId11"/>
    <sheet name="Figure 1.4." sheetId="5" r:id="rId12"/>
    <sheet name="Figure 1.5" sheetId="60" r:id="rId13"/>
    <sheet name="Figure 1.6" sheetId="61" r:id="rId14"/>
    <sheet name="Figure 1.7." sheetId="9" r:id="rId15"/>
    <sheet name="Figure 1.8." sheetId="10" r:id="rId16"/>
    <sheet name="Figure 1.9." sheetId="15" r:id="rId17"/>
    <sheet name="Figure 1.10." sheetId="17" r:id="rId18"/>
    <sheet name="Figure 1.11." sheetId="11" r:id="rId19"/>
    <sheet name="Box Figure 1.1.1." sheetId="12" r:id="rId20"/>
    <sheet name="Box Figure 1.2.1." sheetId="14" r:id="rId21"/>
    <sheet name="Table 1.1." sheetId="19" r:id="rId22"/>
    <sheet name="Table 1.2." sheetId="20" r:id="rId23"/>
    <sheet name="Annex Figure 1.1.1." sheetId="75" r:id="rId24"/>
    <sheet name="Annex Figure 1.1.2." sheetId="22" r:id="rId25"/>
    <sheet name="Annex Figure 1.1.3." sheetId="24" r:id="rId26"/>
    <sheet name="Annex Figure 1.1.4. Panel 1" sheetId="26" r:id="rId27"/>
    <sheet name="Annex Figure 1.1.4. Panel 2" sheetId="25" r:id="rId28"/>
    <sheet name="Annex Figure 1.2.1. Panel 1" sheetId="28" r:id="rId29"/>
    <sheet name="Annex Figure 1.2.1 Panel 2" sheetId="29" r:id="rId30"/>
    <sheet name="Annex Figure 1.2.2. Panel 1" sheetId="31" r:id="rId31"/>
    <sheet name="Annex Figure 1.2.2. Panel 2" sheetId="33" r:id="rId32"/>
    <sheet name="Annex Figure 1.2.3. Panel 1" sheetId="34" r:id="rId33"/>
    <sheet name="Annex Figure 1.2.3. Panel 2" sheetId="36" r:id="rId34"/>
    <sheet name="Annex Figure 1.2.4." sheetId="38" r:id="rId35"/>
    <sheet name="Annex Figure 1.2.5." sheetId="39" r:id="rId36"/>
    <sheet name="Annex Figure 1.2.6." sheetId="41" r:id="rId37"/>
    <sheet name="Annex Figure 1.3.1." sheetId="42" r:id="rId38"/>
    <sheet name="Annex figure 1.3.2." sheetId="43" r:id="rId39"/>
    <sheet name="Annex Figure 1.3.3" sheetId="59" r:id="rId40"/>
    <sheet name="Annex Figure 1.3.4" sheetId="58" r:id="rId41"/>
    <sheet name="Annex Figure 1.4.1." sheetId="66" r:id="rId42"/>
    <sheet name="Annex Figure 1.4.2." sheetId="65" r:id="rId43"/>
    <sheet name="Annex Figure 1.4.3." sheetId="64" r:id="rId44"/>
    <sheet name="Annex Figure 1.4.4." sheetId="47" r:id="rId45"/>
    <sheet name="Annex Figure 1.4.5." sheetId="62" r:id="rId46"/>
    <sheet name="Annex Figure 1.4.6." sheetId="63" r:id="rId47"/>
    <sheet name="Annex Figure 1.4.7." sheetId="50" r:id="rId48"/>
    <sheet name="Annex Figure 1.5.1." sheetId="51" r:id="rId49"/>
    <sheet name="Annex Table 1.1.1." sheetId="53" r:id="rId50"/>
    <sheet name="Annex Table 1.2.1." sheetId="54" r:id="rId51"/>
    <sheet name="Annex Table 1.2.2." sheetId="55" r:id="rId52"/>
    <sheet name="Annex Table 1.3.1." sheetId="56" r:id="rId53"/>
    <sheet name="Annex Table 1.4.1." sheetId="57" r:id="rId54"/>
  </sheets>
  <externalReferences>
    <externalReference r:id="rId55"/>
    <externalReference r:id="rId56"/>
    <externalReference r:id="rId57"/>
    <externalReference r:id="rId58"/>
    <externalReference r:id="rId59"/>
    <externalReference r:id="rId60"/>
    <externalReference r:id="rId61"/>
    <externalReference r:id="rId62"/>
    <externalReference r:id="rId63"/>
    <externalReference r:id="rId64"/>
    <externalReference r:id="rId65"/>
    <externalReference r:id="rId66"/>
    <externalReference r:id="rId67"/>
    <externalReference r:id="rId68"/>
    <externalReference r:id="rId69"/>
    <externalReference r:id="rId70"/>
    <externalReference r:id="rId71"/>
    <externalReference r:id="rId72"/>
    <externalReference r:id="rId73"/>
    <externalReference r:id="rId74"/>
    <externalReference r:id="rId75"/>
    <externalReference r:id="rId76"/>
    <externalReference r:id="rId77"/>
    <externalReference r:id="rId78"/>
    <externalReference r:id="rId79"/>
    <externalReference r:id="rId80"/>
    <externalReference r:id="rId81"/>
    <externalReference r:id="rId82"/>
    <externalReference r:id="rId83"/>
    <externalReference r:id="rId84"/>
    <externalReference r:id="rId85"/>
    <externalReference r:id="rId86"/>
    <externalReference r:id="rId87"/>
    <externalReference r:id="rId88"/>
    <externalReference r:id="rId89"/>
    <externalReference r:id="rId90"/>
    <externalReference r:id="rId91"/>
    <externalReference r:id="rId92"/>
    <externalReference r:id="rId93"/>
    <externalReference r:id="rId94"/>
    <externalReference r:id="rId95"/>
    <externalReference r:id="rId96"/>
    <externalReference r:id="rId97"/>
    <externalReference r:id="rId98"/>
    <externalReference r:id="rId99"/>
    <externalReference r:id="rId100"/>
    <externalReference r:id="rId101"/>
    <externalReference r:id="rId102"/>
    <externalReference r:id="rId103"/>
    <externalReference r:id="rId104"/>
    <externalReference r:id="rId105"/>
    <externalReference r:id="rId106"/>
    <externalReference r:id="rId107"/>
    <externalReference r:id="rId108"/>
    <externalReference r:id="rId109"/>
    <externalReference r:id="rId110"/>
    <externalReference r:id="rId111"/>
    <externalReference r:id="rId112"/>
    <externalReference r:id="rId113"/>
    <externalReference r:id="rId114"/>
    <externalReference r:id="rId115"/>
    <externalReference r:id="rId116"/>
    <externalReference r:id="rId117"/>
    <externalReference r:id="rId118"/>
    <externalReference r:id="rId119"/>
    <externalReference r:id="rId120"/>
    <externalReference r:id="rId121"/>
    <externalReference r:id="rId122"/>
    <externalReference r:id="rId123"/>
    <externalReference r:id="rId124"/>
    <externalReference r:id="rId125"/>
    <externalReference r:id="rId126"/>
    <externalReference r:id="rId127"/>
    <externalReference r:id="rId128"/>
    <externalReference r:id="rId129"/>
    <externalReference r:id="rId130"/>
    <externalReference r:id="rId131"/>
    <externalReference r:id="rId132"/>
    <externalReference r:id="rId133"/>
    <externalReference r:id="rId134"/>
    <externalReference r:id="rId135"/>
    <externalReference r:id="rId136"/>
    <externalReference r:id="rId137"/>
    <externalReference r:id="rId138"/>
  </externalReferences>
  <definedNames>
    <definedName name="_____" localSheetId="1" hidden="1">'[1]2'!#REF!</definedName>
    <definedName name="_____" localSheetId="0" hidden="1">'[1]2'!#REF!</definedName>
    <definedName name="_____" hidden="1">'[2]2'!#REF!</definedName>
    <definedName name="__________Ger2001" localSheetId="1" hidden="1">{#N/A,#N/A,FALSE,"B061196P";#N/A,#N/A,FALSE,"B061196";#N/A,#N/A,FALSE,"Relatório1";#N/A,#N/A,FALSE,"Relatório2";#N/A,#N/A,FALSE,"Relatório3";#N/A,#N/A,FALSE,"Relatório4 ";#N/A,#N/A,FALSE,"Relatório5";#N/A,#N/A,FALSE,"Relatório6";#N/A,#N/A,FALSE,"Relatório7";#N/A,#N/A,FALSE,"Relatório8"}</definedName>
    <definedName name="__________Ger2001" localSheetId="0" hidden="1">{#N/A,#N/A,FALSE,"B061196P";#N/A,#N/A,FALSE,"B061196";#N/A,#N/A,FALSE,"Relatório1";#N/A,#N/A,FALSE,"Relatório2";#N/A,#N/A,FALSE,"Relatório3";#N/A,#N/A,FALSE,"Relatório4 ";#N/A,#N/A,FALSE,"Relatório5";#N/A,#N/A,FALSE,"Relatório6";#N/A,#N/A,FALSE,"Relatório7";#N/A,#N/A,FALSE,"Relatório8"}</definedName>
    <definedName name="__________Ger2001" hidden="1">{#N/A,#N/A,FALSE,"B061196P";#N/A,#N/A,FALSE,"B061196";#N/A,#N/A,FALSE,"Relatório1";#N/A,#N/A,FALSE,"Relatório2";#N/A,#N/A,FALSE,"Relatório3";#N/A,#N/A,FALSE,"Relatório4 ";#N/A,#N/A,FALSE,"Relatório5";#N/A,#N/A,FALSE,"Relatório6";#N/A,#N/A,FALSE,"Relatório7";#N/A,#N/A,FALSE,"Relatório8"}</definedName>
    <definedName name="__________ip2" localSheetId="1" hidden="1">{#N/A,#N/A,FALSE,"B061196P";#N/A,#N/A,FALSE,"B061196";#N/A,#N/A,FALSE,"Relatório1";#N/A,#N/A,FALSE,"Relatório2";#N/A,#N/A,FALSE,"Relatório3";#N/A,#N/A,FALSE,"Relatório4 ";#N/A,#N/A,FALSE,"Relatório5";#N/A,#N/A,FALSE,"Relatório6";#N/A,#N/A,FALSE,"Relatório7";#N/A,#N/A,FALSE,"Relatório8"}</definedName>
    <definedName name="__________ip2" localSheetId="0" hidden="1">{#N/A,#N/A,FALSE,"B061196P";#N/A,#N/A,FALSE,"B061196";#N/A,#N/A,FALSE,"Relatório1";#N/A,#N/A,FALSE,"Relatório2";#N/A,#N/A,FALSE,"Relatório3";#N/A,#N/A,FALSE,"Relatório4 ";#N/A,#N/A,FALSE,"Relatório5";#N/A,#N/A,FALSE,"Relatório6";#N/A,#N/A,FALSE,"Relatório7";#N/A,#N/A,FALSE,"Relatório8"}</definedName>
    <definedName name="__________ip2" hidden="1">{#N/A,#N/A,FALSE,"B061196P";#N/A,#N/A,FALSE,"B061196";#N/A,#N/A,FALSE,"Relatório1";#N/A,#N/A,FALSE,"Relatório2";#N/A,#N/A,FALSE,"Relatório3";#N/A,#N/A,FALSE,"Relatório4 ";#N/A,#N/A,FALSE,"Relatório5";#N/A,#N/A,FALSE,"Relatório6";#N/A,#N/A,FALSE,"Relatório7";#N/A,#N/A,FALSE,"Relatório8"}</definedName>
    <definedName name="_________Ger2001" localSheetId="1" hidden="1">{#N/A,#N/A,FALSE,"B061196P";#N/A,#N/A,FALSE,"B061196";#N/A,#N/A,FALSE,"Relatório1";#N/A,#N/A,FALSE,"Relatório2";#N/A,#N/A,FALSE,"Relatório3";#N/A,#N/A,FALSE,"Relatório4 ";#N/A,#N/A,FALSE,"Relatório5";#N/A,#N/A,FALSE,"Relatório6";#N/A,#N/A,FALSE,"Relatório7";#N/A,#N/A,FALSE,"Relatório8"}</definedName>
    <definedName name="_________Ger2001" localSheetId="0" hidden="1">{#N/A,#N/A,FALSE,"B061196P";#N/A,#N/A,FALSE,"B061196";#N/A,#N/A,FALSE,"Relatório1";#N/A,#N/A,FALSE,"Relatório2";#N/A,#N/A,FALSE,"Relatório3";#N/A,#N/A,FALSE,"Relatório4 ";#N/A,#N/A,FALSE,"Relatório5";#N/A,#N/A,FALSE,"Relatório6";#N/A,#N/A,FALSE,"Relatório7";#N/A,#N/A,FALSE,"Relatório8"}</definedName>
    <definedName name="_________Ger2001" hidden="1">{#N/A,#N/A,FALSE,"B061196P";#N/A,#N/A,FALSE,"B061196";#N/A,#N/A,FALSE,"Relatório1";#N/A,#N/A,FALSE,"Relatório2";#N/A,#N/A,FALSE,"Relatório3";#N/A,#N/A,FALSE,"Relatório4 ";#N/A,#N/A,FALSE,"Relatório5";#N/A,#N/A,FALSE,"Relatório6";#N/A,#N/A,FALSE,"Relatório7";#N/A,#N/A,FALSE,"Relatório8"}</definedName>
    <definedName name="_________ip2" localSheetId="1" hidden="1">{#N/A,#N/A,FALSE,"B061196P";#N/A,#N/A,FALSE,"B061196";#N/A,#N/A,FALSE,"Relatório1";#N/A,#N/A,FALSE,"Relatório2";#N/A,#N/A,FALSE,"Relatório3";#N/A,#N/A,FALSE,"Relatório4 ";#N/A,#N/A,FALSE,"Relatório5";#N/A,#N/A,FALSE,"Relatório6";#N/A,#N/A,FALSE,"Relatório7";#N/A,#N/A,FALSE,"Relatório8"}</definedName>
    <definedName name="_________ip2" localSheetId="0" hidden="1">{#N/A,#N/A,FALSE,"B061196P";#N/A,#N/A,FALSE,"B061196";#N/A,#N/A,FALSE,"Relatório1";#N/A,#N/A,FALSE,"Relatório2";#N/A,#N/A,FALSE,"Relatório3";#N/A,#N/A,FALSE,"Relatório4 ";#N/A,#N/A,FALSE,"Relatório5";#N/A,#N/A,FALSE,"Relatório6";#N/A,#N/A,FALSE,"Relatório7";#N/A,#N/A,FALSE,"Relatório8"}</definedName>
    <definedName name="_________ip2" hidden="1">{#N/A,#N/A,FALSE,"B061196P";#N/A,#N/A,FALSE,"B061196";#N/A,#N/A,FALSE,"Relatório1";#N/A,#N/A,FALSE,"Relatório2";#N/A,#N/A,FALSE,"Relatório3";#N/A,#N/A,FALSE,"Relatório4 ";#N/A,#N/A,FALSE,"Relatório5";#N/A,#N/A,FALSE,"Relatório6";#N/A,#N/A,FALSE,"Relatório7";#N/A,#N/A,FALSE,"Relatório8"}</definedName>
    <definedName name="_______asq1" localSheetId="1" hidden="1">{#N/A,#N/A,FALSE,"B061196P";#N/A,#N/A,FALSE,"B061196";#N/A,#N/A,FALSE,"Relatório1";#N/A,#N/A,FALSE,"Relatório2";#N/A,#N/A,FALSE,"Relatório3";#N/A,#N/A,FALSE,"Relatório4 ";#N/A,#N/A,FALSE,"Relatório5";#N/A,#N/A,FALSE,"Relatório6";#N/A,#N/A,FALSE,"Relatório7";#N/A,#N/A,FALSE,"Relatório8"}</definedName>
    <definedName name="_______asq1" localSheetId="0" hidden="1">{#N/A,#N/A,FALSE,"B061196P";#N/A,#N/A,FALSE,"B061196";#N/A,#N/A,FALSE,"Relatório1";#N/A,#N/A,FALSE,"Relatório2";#N/A,#N/A,FALSE,"Relatório3";#N/A,#N/A,FALSE,"Relatório4 ";#N/A,#N/A,FALSE,"Relatório5";#N/A,#N/A,FALSE,"Relatório6";#N/A,#N/A,FALSE,"Relatório7";#N/A,#N/A,FALSE,"Relatório8"}</definedName>
    <definedName name="_______asq1" hidden="1">{#N/A,#N/A,FALSE,"B061196P";#N/A,#N/A,FALSE,"B061196";#N/A,#N/A,FALSE,"Relatório1";#N/A,#N/A,FALSE,"Relatório2";#N/A,#N/A,FALSE,"Relatório3";#N/A,#N/A,FALSE,"Relatório4 ";#N/A,#N/A,FALSE,"Relatório5";#N/A,#N/A,FALSE,"Relatório6";#N/A,#N/A,FALSE,"Relatório7";#N/A,#N/A,FALSE,"Relatório8"}</definedName>
    <definedName name="_______dez2" localSheetId="1" hidden="1">{#N/A,#N/A,FALSE,"B061196P";#N/A,#N/A,FALSE,"B061196";#N/A,#N/A,FALSE,"Relatório1";#N/A,#N/A,FALSE,"Relatório2";#N/A,#N/A,FALSE,"Relatório3";#N/A,#N/A,FALSE,"Relatório4 ";#N/A,#N/A,FALSE,"Relatório5";#N/A,#N/A,FALSE,"Relatório6";#N/A,#N/A,FALSE,"Relatório7";#N/A,#N/A,FALSE,"Relatório8"}</definedName>
    <definedName name="_______dez2" localSheetId="0" hidden="1">{#N/A,#N/A,FALSE,"B061196P";#N/A,#N/A,FALSE,"B061196";#N/A,#N/A,FALSE,"Relatório1";#N/A,#N/A,FALSE,"Relatório2";#N/A,#N/A,FALSE,"Relatório3";#N/A,#N/A,FALSE,"Relatório4 ";#N/A,#N/A,FALSE,"Relatório5";#N/A,#N/A,FALSE,"Relatório6";#N/A,#N/A,FALSE,"Relatório7";#N/A,#N/A,FALSE,"Relatório8"}</definedName>
    <definedName name="_______dez2" hidden="1">{#N/A,#N/A,FALSE,"B061196P";#N/A,#N/A,FALSE,"B061196";#N/A,#N/A,FALSE,"Relatório1";#N/A,#N/A,FALSE,"Relatório2";#N/A,#N/A,FALSE,"Relatório3";#N/A,#N/A,FALSE,"Relatório4 ";#N/A,#N/A,FALSE,"Relatório5";#N/A,#N/A,FALSE,"Relatório6";#N/A,#N/A,FALSE,"Relatório7";#N/A,#N/A,FALSE,"Relatório8"}</definedName>
    <definedName name="_______f2" localSheetId="1" hidden="1">{#N/A,#N/A,FALSE,"B061196P";#N/A,#N/A,FALSE,"B061196";#N/A,#N/A,FALSE,"Relatório1";#N/A,#N/A,FALSE,"Relatório2";#N/A,#N/A,FALSE,"Relatório3";#N/A,#N/A,FALSE,"Relatório4 ";#N/A,#N/A,FALSE,"Relatório5";#N/A,#N/A,FALSE,"Relatório6";#N/A,#N/A,FALSE,"Relatório7";#N/A,#N/A,FALSE,"Relatório8"}</definedName>
    <definedName name="_______f2" localSheetId="0" hidden="1">{#N/A,#N/A,FALSE,"B061196P";#N/A,#N/A,FALSE,"B061196";#N/A,#N/A,FALSE,"Relatório1";#N/A,#N/A,FALSE,"Relatório2";#N/A,#N/A,FALSE,"Relatório3";#N/A,#N/A,FALSE,"Relatório4 ";#N/A,#N/A,FALSE,"Relatório5";#N/A,#N/A,FALSE,"Relatório6";#N/A,#N/A,FALSE,"Relatório7";#N/A,#N/A,FALSE,"Relatório8"}</definedName>
    <definedName name="_______f2" hidden="1">{#N/A,#N/A,FALSE,"B061196P";#N/A,#N/A,FALSE,"B061196";#N/A,#N/A,FALSE,"Relatório1";#N/A,#N/A,FALSE,"Relatório2";#N/A,#N/A,FALSE,"Relatório3";#N/A,#N/A,FALSE,"Relatório4 ";#N/A,#N/A,FALSE,"Relatório5";#N/A,#N/A,FALSE,"Relatório6";#N/A,#N/A,FALSE,"Relatório7";#N/A,#N/A,FALSE,"Relatório8"}</definedName>
    <definedName name="_______fer2" localSheetId="1" hidden="1">{#N/A,#N/A,FALSE,"B061196P";#N/A,#N/A,FALSE,"B061196";#N/A,#N/A,FALSE,"Relatório1";#N/A,#N/A,FALSE,"Relatório2";#N/A,#N/A,FALSE,"Relatório3";#N/A,#N/A,FALSE,"Relatório4 ";#N/A,#N/A,FALSE,"Relatório5";#N/A,#N/A,FALSE,"Relatório6";#N/A,#N/A,FALSE,"Relatório7";#N/A,#N/A,FALSE,"Relatório8"}</definedName>
    <definedName name="_______fer2" localSheetId="0" hidden="1">{#N/A,#N/A,FALSE,"B061196P";#N/A,#N/A,FALSE,"B061196";#N/A,#N/A,FALSE,"Relatório1";#N/A,#N/A,FALSE,"Relatório2";#N/A,#N/A,FALSE,"Relatório3";#N/A,#N/A,FALSE,"Relatório4 ";#N/A,#N/A,FALSE,"Relatório5";#N/A,#N/A,FALSE,"Relatório6";#N/A,#N/A,FALSE,"Relatório7";#N/A,#N/A,FALSE,"Relatório8"}</definedName>
    <definedName name="_______fer2" hidden="1">{#N/A,#N/A,FALSE,"B061196P";#N/A,#N/A,FALSE,"B061196";#N/A,#N/A,FALSE,"Relatório1";#N/A,#N/A,FALSE,"Relatório2";#N/A,#N/A,FALSE,"Relatório3";#N/A,#N/A,FALSE,"Relatório4 ";#N/A,#N/A,FALSE,"Relatório5";#N/A,#N/A,FALSE,"Relatório6";#N/A,#N/A,FALSE,"Relatório7";#N/A,#N/A,FALSE,"Relatório8"}</definedName>
    <definedName name="_______ger2" localSheetId="1" hidden="1">{#N/A,#N/A,FALSE,"B061196P";#N/A,#N/A,FALSE,"B061196";#N/A,#N/A,FALSE,"Relatório1";#N/A,#N/A,FALSE,"Relatório2";#N/A,#N/A,FALSE,"Relatório3";#N/A,#N/A,FALSE,"Relatório4 ";#N/A,#N/A,FALSE,"Relatório5";#N/A,#N/A,FALSE,"Relatório6";#N/A,#N/A,FALSE,"Relatório7";#N/A,#N/A,FALSE,"Relatório8"}</definedName>
    <definedName name="_______ger2" localSheetId="0" hidden="1">{#N/A,#N/A,FALSE,"B061196P";#N/A,#N/A,FALSE,"B061196";#N/A,#N/A,FALSE,"Relatório1";#N/A,#N/A,FALSE,"Relatório2";#N/A,#N/A,FALSE,"Relatório3";#N/A,#N/A,FALSE,"Relatório4 ";#N/A,#N/A,FALSE,"Relatório5";#N/A,#N/A,FALSE,"Relatório6";#N/A,#N/A,FALSE,"Relatório7";#N/A,#N/A,FALSE,"Relatório8"}</definedName>
    <definedName name="_______ger2" hidden="1">{#N/A,#N/A,FALSE,"B061196P";#N/A,#N/A,FALSE,"B061196";#N/A,#N/A,FALSE,"Relatório1";#N/A,#N/A,FALSE,"Relatório2";#N/A,#N/A,FALSE,"Relatório3";#N/A,#N/A,FALSE,"Relatório4 ";#N/A,#N/A,FALSE,"Relatório5";#N/A,#N/A,FALSE,"Relatório6";#N/A,#N/A,FALSE,"Relatório7";#N/A,#N/A,FALSE,"Relatório8"}</definedName>
    <definedName name="_______ger20012" localSheetId="1" hidden="1">{#N/A,#N/A,FALSE,"B061196P";#N/A,#N/A,FALSE,"B061196";#N/A,#N/A,FALSE,"Relatório1";#N/A,#N/A,FALSE,"Relatório2";#N/A,#N/A,FALSE,"Relatório3";#N/A,#N/A,FALSE,"Relatório4 ";#N/A,#N/A,FALSE,"Relatório5";#N/A,#N/A,FALSE,"Relatório6";#N/A,#N/A,FALSE,"Relatório7";#N/A,#N/A,FALSE,"Relatório8"}</definedName>
    <definedName name="_______ger20012" localSheetId="0" hidden="1">{#N/A,#N/A,FALSE,"B061196P";#N/A,#N/A,FALSE,"B061196";#N/A,#N/A,FALSE,"Relatório1";#N/A,#N/A,FALSE,"Relatório2";#N/A,#N/A,FALSE,"Relatório3";#N/A,#N/A,FALSE,"Relatório4 ";#N/A,#N/A,FALSE,"Relatório5";#N/A,#N/A,FALSE,"Relatório6";#N/A,#N/A,FALSE,"Relatório7";#N/A,#N/A,FALSE,"Relatório8"}</definedName>
    <definedName name="_______ger20012" hidden="1">{#N/A,#N/A,FALSE,"B061196P";#N/A,#N/A,FALSE,"B061196";#N/A,#N/A,FALSE,"Relatório1";#N/A,#N/A,FALSE,"Relatório2";#N/A,#N/A,FALSE,"Relatório3";#N/A,#N/A,FALSE,"Relatório4 ";#N/A,#N/A,FALSE,"Relatório5";#N/A,#N/A,FALSE,"Relatório6";#N/A,#N/A,FALSE,"Relatório7";#N/A,#N/A,FALSE,"Relatório8"}</definedName>
    <definedName name="______asq1" localSheetId="1" hidden="1">{#N/A,#N/A,FALSE,"B061196P";#N/A,#N/A,FALSE,"B061196";#N/A,#N/A,FALSE,"Relatório1";#N/A,#N/A,FALSE,"Relatório2";#N/A,#N/A,FALSE,"Relatório3";#N/A,#N/A,FALSE,"Relatório4 ";#N/A,#N/A,FALSE,"Relatório5";#N/A,#N/A,FALSE,"Relatório6";#N/A,#N/A,FALSE,"Relatório7";#N/A,#N/A,FALSE,"Relatório8"}</definedName>
    <definedName name="______asq1" localSheetId="0" hidden="1">{#N/A,#N/A,FALSE,"B061196P";#N/A,#N/A,FALSE,"B061196";#N/A,#N/A,FALSE,"Relatório1";#N/A,#N/A,FALSE,"Relatório2";#N/A,#N/A,FALSE,"Relatório3";#N/A,#N/A,FALSE,"Relatório4 ";#N/A,#N/A,FALSE,"Relatório5";#N/A,#N/A,FALSE,"Relatório6";#N/A,#N/A,FALSE,"Relatório7";#N/A,#N/A,FALSE,"Relatório8"}</definedName>
    <definedName name="______asq1" hidden="1">{#N/A,#N/A,FALSE,"B061196P";#N/A,#N/A,FALSE,"B061196";#N/A,#N/A,FALSE,"Relatório1";#N/A,#N/A,FALSE,"Relatório2";#N/A,#N/A,FALSE,"Relatório3";#N/A,#N/A,FALSE,"Relatório4 ";#N/A,#N/A,FALSE,"Relatório5";#N/A,#N/A,FALSE,"Relatório6";#N/A,#N/A,FALSE,"Relatório7";#N/A,#N/A,FALSE,"Relatório8"}</definedName>
    <definedName name="______dez2" localSheetId="1" hidden="1">{#N/A,#N/A,FALSE,"B061196P";#N/A,#N/A,FALSE,"B061196";#N/A,#N/A,FALSE,"Relatório1";#N/A,#N/A,FALSE,"Relatório2";#N/A,#N/A,FALSE,"Relatório3";#N/A,#N/A,FALSE,"Relatório4 ";#N/A,#N/A,FALSE,"Relatório5";#N/A,#N/A,FALSE,"Relatório6";#N/A,#N/A,FALSE,"Relatório7";#N/A,#N/A,FALSE,"Relatório8"}</definedName>
    <definedName name="______dez2" localSheetId="0" hidden="1">{#N/A,#N/A,FALSE,"B061196P";#N/A,#N/A,FALSE,"B061196";#N/A,#N/A,FALSE,"Relatório1";#N/A,#N/A,FALSE,"Relatório2";#N/A,#N/A,FALSE,"Relatório3";#N/A,#N/A,FALSE,"Relatório4 ";#N/A,#N/A,FALSE,"Relatório5";#N/A,#N/A,FALSE,"Relatório6";#N/A,#N/A,FALSE,"Relatório7";#N/A,#N/A,FALSE,"Relatório8"}</definedName>
    <definedName name="______dez2" hidden="1">{#N/A,#N/A,FALSE,"B061196P";#N/A,#N/A,FALSE,"B061196";#N/A,#N/A,FALSE,"Relatório1";#N/A,#N/A,FALSE,"Relatório2";#N/A,#N/A,FALSE,"Relatório3";#N/A,#N/A,FALSE,"Relatório4 ";#N/A,#N/A,FALSE,"Relatório5";#N/A,#N/A,FALSE,"Relatório6";#N/A,#N/A,FALSE,"Relatório7";#N/A,#N/A,FALSE,"Relatório8"}</definedName>
    <definedName name="______f2" localSheetId="1" hidden="1">{#N/A,#N/A,FALSE,"B061196P";#N/A,#N/A,FALSE,"B061196";#N/A,#N/A,FALSE,"Relatório1";#N/A,#N/A,FALSE,"Relatório2";#N/A,#N/A,FALSE,"Relatório3";#N/A,#N/A,FALSE,"Relatório4 ";#N/A,#N/A,FALSE,"Relatório5";#N/A,#N/A,FALSE,"Relatório6";#N/A,#N/A,FALSE,"Relatório7";#N/A,#N/A,FALSE,"Relatório8"}</definedName>
    <definedName name="______f2" localSheetId="0" hidden="1">{#N/A,#N/A,FALSE,"B061196P";#N/A,#N/A,FALSE,"B061196";#N/A,#N/A,FALSE,"Relatório1";#N/A,#N/A,FALSE,"Relatório2";#N/A,#N/A,FALSE,"Relatório3";#N/A,#N/A,FALSE,"Relatório4 ";#N/A,#N/A,FALSE,"Relatório5";#N/A,#N/A,FALSE,"Relatório6";#N/A,#N/A,FALSE,"Relatório7";#N/A,#N/A,FALSE,"Relatório8"}</definedName>
    <definedName name="______f2" hidden="1">{#N/A,#N/A,FALSE,"B061196P";#N/A,#N/A,FALSE,"B061196";#N/A,#N/A,FALSE,"Relatório1";#N/A,#N/A,FALSE,"Relatório2";#N/A,#N/A,FALSE,"Relatório3";#N/A,#N/A,FALSE,"Relatório4 ";#N/A,#N/A,FALSE,"Relatório5";#N/A,#N/A,FALSE,"Relatório6";#N/A,#N/A,FALSE,"Relatório7";#N/A,#N/A,FALSE,"Relatório8"}</definedName>
    <definedName name="______fer2" localSheetId="1" hidden="1">{#N/A,#N/A,FALSE,"B061196P";#N/A,#N/A,FALSE,"B061196";#N/A,#N/A,FALSE,"Relatório1";#N/A,#N/A,FALSE,"Relatório2";#N/A,#N/A,FALSE,"Relatório3";#N/A,#N/A,FALSE,"Relatório4 ";#N/A,#N/A,FALSE,"Relatório5";#N/A,#N/A,FALSE,"Relatório6";#N/A,#N/A,FALSE,"Relatório7";#N/A,#N/A,FALSE,"Relatório8"}</definedName>
    <definedName name="______fer2" localSheetId="0" hidden="1">{#N/A,#N/A,FALSE,"B061196P";#N/A,#N/A,FALSE,"B061196";#N/A,#N/A,FALSE,"Relatório1";#N/A,#N/A,FALSE,"Relatório2";#N/A,#N/A,FALSE,"Relatório3";#N/A,#N/A,FALSE,"Relatório4 ";#N/A,#N/A,FALSE,"Relatório5";#N/A,#N/A,FALSE,"Relatório6";#N/A,#N/A,FALSE,"Relatório7";#N/A,#N/A,FALSE,"Relatório8"}</definedName>
    <definedName name="______fer2" hidden="1">{#N/A,#N/A,FALSE,"B061196P";#N/A,#N/A,FALSE,"B061196";#N/A,#N/A,FALSE,"Relatório1";#N/A,#N/A,FALSE,"Relatório2";#N/A,#N/A,FALSE,"Relatório3";#N/A,#N/A,FALSE,"Relatório4 ";#N/A,#N/A,FALSE,"Relatório5";#N/A,#N/A,FALSE,"Relatório6";#N/A,#N/A,FALSE,"Relatório7";#N/A,#N/A,FALSE,"Relatório8"}</definedName>
    <definedName name="______ger2" localSheetId="1" hidden="1">{#N/A,#N/A,FALSE,"B061196P";#N/A,#N/A,FALSE,"B061196";#N/A,#N/A,FALSE,"Relatório1";#N/A,#N/A,FALSE,"Relatório2";#N/A,#N/A,FALSE,"Relatório3";#N/A,#N/A,FALSE,"Relatório4 ";#N/A,#N/A,FALSE,"Relatório5";#N/A,#N/A,FALSE,"Relatório6";#N/A,#N/A,FALSE,"Relatório7";#N/A,#N/A,FALSE,"Relatório8"}</definedName>
    <definedName name="______ger2" localSheetId="0" hidden="1">{#N/A,#N/A,FALSE,"B061196P";#N/A,#N/A,FALSE,"B061196";#N/A,#N/A,FALSE,"Relatório1";#N/A,#N/A,FALSE,"Relatório2";#N/A,#N/A,FALSE,"Relatório3";#N/A,#N/A,FALSE,"Relatório4 ";#N/A,#N/A,FALSE,"Relatório5";#N/A,#N/A,FALSE,"Relatório6";#N/A,#N/A,FALSE,"Relatório7";#N/A,#N/A,FALSE,"Relatório8"}</definedName>
    <definedName name="______ger2" hidden="1">{#N/A,#N/A,FALSE,"B061196P";#N/A,#N/A,FALSE,"B061196";#N/A,#N/A,FALSE,"Relatório1";#N/A,#N/A,FALSE,"Relatório2";#N/A,#N/A,FALSE,"Relatório3";#N/A,#N/A,FALSE,"Relatório4 ";#N/A,#N/A,FALSE,"Relatório5";#N/A,#N/A,FALSE,"Relatório6";#N/A,#N/A,FALSE,"Relatório7";#N/A,#N/A,FALSE,"Relatório8"}</definedName>
    <definedName name="______Ger2001" localSheetId="1" hidden="1">{#N/A,#N/A,FALSE,"B061196P";#N/A,#N/A,FALSE,"B061196";#N/A,#N/A,FALSE,"Relatório1";#N/A,#N/A,FALSE,"Relatório2";#N/A,#N/A,FALSE,"Relatório3";#N/A,#N/A,FALSE,"Relatório4 ";#N/A,#N/A,FALSE,"Relatório5";#N/A,#N/A,FALSE,"Relatório6";#N/A,#N/A,FALSE,"Relatório7";#N/A,#N/A,FALSE,"Relatório8"}</definedName>
    <definedName name="______Ger2001" localSheetId="0" hidden="1">{#N/A,#N/A,FALSE,"B061196P";#N/A,#N/A,FALSE,"B061196";#N/A,#N/A,FALSE,"Relatório1";#N/A,#N/A,FALSE,"Relatório2";#N/A,#N/A,FALSE,"Relatório3";#N/A,#N/A,FALSE,"Relatório4 ";#N/A,#N/A,FALSE,"Relatório5";#N/A,#N/A,FALSE,"Relatório6";#N/A,#N/A,FALSE,"Relatório7";#N/A,#N/A,FALSE,"Relatório8"}</definedName>
    <definedName name="______Ger2001" hidden="1">{#N/A,#N/A,FALSE,"B061196P";#N/A,#N/A,FALSE,"B061196";#N/A,#N/A,FALSE,"Relatório1";#N/A,#N/A,FALSE,"Relatório2";#N/A,#N/A,FALSE,"Relatório3";#N/A,#N/A,FALSE,"Relatório4 ";#N/A,#N/A,FALSE,"Relatório5";#N/A,#N/A,FALSE,"Relatório6";#N/A,#N/A,FALSE,"Relatório7";#N/A,#N/A,FALSE,"Relatório8"}</definedName>
    <definedName name="______ger20012" localSheetId="1" hidden="1">{#N/A,#N/A,FALSE,"B061196P";#N/A,#N/A,FALSE,"B061196";#N/A,#N/A,FALSE,"Relatório1";#N/A,#N/A,FALSE,"Relatório2";#N/A,#N/A,FALSE,"Relatório3";#N/A,#N/A,FALSE,"Relatório4 ";#N/A,#N/A,FALSE,"Relatório5";#N/A,#N/A,FALSE,"Relatório6";#N/A,#N/A,FALSE,"Relatório7";#N/A,#N/A,FALSE,"Relatório8"}</definedName>
    <definedName name="______ger20012" localSheetId="0" hidden="1">{#N/A,#N/A,FALSE,"B061196P";#N/A,#N/A,FALSE,"B061196";#N/A,#N/A,FALSE,"Relatório1";#N/A,#N/A,FALSE,"Relatório2";#N/A,#N/A,FALSE,"Relatório3";#N/A,#N/A,FALSE,"Relatório4 ";#N/A,#N/A,FALSE,"Relatório5";#N/A,#N/A,FALSE,"Relatório6";#N/A,#N/A,FALSE,"Relatório7";#N/A,#N/A,FALSE,"Relatório8"}</definedName>
    <definedName name="______ger20012" hidden="1">{#N/A,#N/A,FALSE,"B061196P";#N/A,#N/A,FALSE,"B061196";#N/A,#N/A,FALSE,"Relatório1";#N/A,#N/A,FALSE,"Relatório2";#N/A,#N/A,FALSE,"Relatório3";#N/A,#N/A,FALSE,"Relatório4 ";#N/A,#N/A,FALSE,"Relatório5";#N/A,#N/A,FALSE,"Relatório6";#N/A,#N/A,FALSE,"Relatório7";#N/A,#N/A,FALSE,"Relatório8"}</definedName>
    <definedName name="______ip2" localSheetId="1" hidden="1">{#N/A,#N/A,FALSE,"B061196P";#N/A,#N/A,FALSE,"B061196";#N/A,#N/A,FALSE,"Relatório1";#N/A,#N/A,FALSE,"Relatório2";#N/A,#N/A,FALSE,"Relatório3";#N/A,#N/A,FALSE,"Relatório4 ";#N/A,#N/A,FALSE,"Relatório5";#N/A,#N/A,FALSE,"Relatório6";#N/A,#N/A,FALSE,"Relatório7";#N/A,#N/A,FALSE,"Relatório8"}</definedName>
    <definedName name="______ip2" localSheetId="0" hidden="1">{#N/A,#N/A,FALSE,"B061196P";#N/A,#N/A,FALSE,"B061196";#N/A,#N/A,FALSE,"Relatório1";#N/A,#N/A,FALSE,"Relatório2";#N/A,#N/A,FALSE,"Relatório3";#N/A,#N/A,FALSE,"Relatório4 ";#N/A,#N/A,FALSE,"Relatório5";#N/A,#N/A,FALSE,"Relatório6";#N/A,#N/A,FALSE,"Relatório7";#N/A,#N/A,FALSE,"Relatório8"}</definedName>
    <definedName name="______ip2" hidden="1">{#N/A,#N/A,FALSE,"B061196P";#N/A,#N/A,FALSE,"B061196";#N/A,#N/A,FALSE,"Relatório1";#N/A,#N/A,FALSE,"Relatório2";#N/A,#N/A,FALSE,"Relatório3";#N/A,#N/A,FALSE,"Relatório4 ";#N/A,#N/A,FALSE,"Relatório5";#N/A,#N/A,FALSE,"Relatório6";#N/A,#N/A,FALSE,"Relatório7";#N/A,#N/A,FALSE,"Relatório8"}</definedName>
    <definedName name="_____asq1" localSheetId="1" hidden="1">{#N/A,#N/A,FALSE,"B061196P";#N/A,#N/A,FALSE,"B061196";#N/A,#N/A,FALSE,"Relatório1";#N/A,#N/A,FALSE,"Relatório2";#N/A,#N/A,FALSE,"Relatório3";#N/A,#N/A,FALSE,"Relatório4 ";#N/A,#N/A,FALSE,"Relatório5";#N/A,#N/A,FALSE,"Relatório6";#N/A,#N/A,FALSE,"Relatório7";#N/A,#N/A,FALSE,"Relatório8"}</definedName>
    <definedName name="_____asq1" localSheetId="0" hidden="1">{#N/A,#N/A,FALSE,"B061196P";#N/A,#N/A,FALSE,"B061196";#N/A,#N/A,FALSE,"Relatório1";#N/A,#N/A,FALSE,"Relatório2";#N/A,#N/A,FALSE,"Relatório3";#N/A,#N/A,FALSE,"Relatório4 ";#N/A,#N/A,FALSE,"Relatório5";#N/A,#N/A,FALSE,"Relatório6";#N/A,#N/A,FALSE,"Relatório7";#N/A,#N/A,FALSE,"Relatório8"}</definedName>
    <definedName name="_____asq1" hidden="1">{#N/A,#N/A,FALSE,"B061196P";#N/A,#N/A,FALSE,"B061196";#N/A,#N/A,FALSE,"Relatório1";#N/A,#N/A,FALSE,"Relatório2";#N/A,#N/A,FALSE,"Relatório3";#N/A,#N/A,FALSE,"Relatório4 ";#N/A,#N/A,FALSE,"Relatório5";#N/A,#N/A,FALSE,"Relatório6";#N/A,#N/A,FALSE,"Relatório7";#N/A,#N/A,FALSE,"Relatório8"}</definedName>
    <definedName name="_____dez2" localSheetId="1" hidden="1">{#N/A,#N/A,FALSE,"B061196P";#N/A,#N/A,FALSE,"B061196";#N/A,#N/A,FALSE,"Relatório1";#N/A,#N/A,FALSE,"Relatório2";#N/A,#N/A,FALSE,"Relatório3";#N/A,#N/A,FALSE,"Relatório4 ";#N/A,#N/A,FALSE,"Relatório5";#N/A,#N/A,FALSE,"Relatório6";#N/A,#N/A,FALSE,"Relatório7";#N/A,#N/A,FALSE,"Relatório8"}</definedName>
    <definedName name="_____dez2" localSheetId="0" hidden="1">{#N/A,#N/A,FALSE,"B061196P";#N/A,#N/A,FALSE,"B061196";#N/A,#N/A,FALSE,"Relatório1";#N/A,#N/A,FALSE,"Relatório2";#N/A,#N/A,FALSE,"Relatório3";#N/A,#N/A,FALSE,"Relatório4 ";#N/A,#N/A,FALSE,"Relatório5";#N/A,#N/A,FALSE,"Relatório6";#N/A,#N/A,FALSE,"Relatório7";#N/A,#N/A,FALSE,"Relatório8"}</definedName>
    <definedName name="_____dez2" hidden="1">{#N/A,#N/A,FALSE,"B061196P";#N/A,#N/A,FALSE,"B061196";#N/A,#N/A,FALSE,"Relatório1";#N/A,#N/A,FALSE,"Relatório2";#N/A,#N/A,FALSE,"Relatório3";#N/A,#N/A,FALSE,"Relatório4 ";#N/A,#N/A,FALSE,"Relatório5";#N/A,#N/A,FALSE,"Relatório6";#N/A,#N/A,FALSE,"Relatório7";#N/A,#N/A,FALSE,"Relatório8"}</definedName>
    <definedName name="_____f2" localSheetId="1" hidden="1">{#N/A,#N/A,FALSE,"B061196P";#N/A,#N/A,FALSE,"B061196";#N/A,#N/A,FALSE,"Relatório1";#N/A,#N/A,FALSE,"Relatório2";#N/A,#N/A,FALSE,"Relatório3";#N/A,#N/A,FALSE,"Relatório4 ";#N/A,#N/A,FALSE,"Relatório5";#N/A,#N/A,FALSE,"Relatório6";#N/A,#N/A,FALSE,"Relatório7";#N/A,#N/A,FALSE,"Relatório8"}</definedName>
    <definedName name="_____f2" localSheetId="0" hidden="1">{#N/A,#N/A,FALSE,"B061196P";#N/A,#N/A,FALSE,"B061196";#N/A,#N/A,FALSE,"Relatório1";#N/A,#N/A,FALSE,"Relatório2";#N/A,#N/A,FALSE,"Relatório3";#N/A,#N/A,FALSE,"Relatório4 ";#N/A,#N/A,FALSE,"Relatório5";#N/A,#N/A,FALSE,"Relatório6";#N/A,#N/A,FALSE,"Relatório7";#N/A,#N/A,FALSE,"Relatório8"}</definedName>
    <definedName name="_____f2" hidden="1">{#N/A,#N/A,FALSE,"B061196P";#N/A,#N/A,FALSE,"B061196";#N/A,#N/A,FALSE,"Relatório1";#N/A,#N/A,FALSE,"Relatório2";#N/A,#N/A,FALSE,"Relatório3";#N/A,#N/A,FALSE,"Relatório4 ";#N/A,#N/A,FALSE,"Relatório5";#N/A,#N/A,FALSE,"Relatório6";#N/A,#N/A,FALSE,"Relatório7";#N/A,#N/A,FALSE,"Relatório8"}</definedName>
    <definedName name="_____fer2" localSheetId="1" hidden="1">{#N/A,#N/A,FALSE,"B061196P";#N/A,#N/A,FALSE,"B061196";#N/A,#N/A,FALSE,"Relatório1";#N/A,#N/A,FALSE,"Relatório2";#N/A,#N/A,FALSE,"Relatório3";#N/A,#N/A,FALSE,"Relatório4 ";#N/A,#N/A,FALSE,"Relatório5";#N/A,#N/A,FALSE,"Relatório6";#N/A,#N/A,FALSE,"Relatório7";#N/A,#N/A,FALSE,"Relatório8"}</definedName>
    <definedName name="_____fer2" localSheetId="0" hidden="1">{#N/A,#N/A,FALSE,"B061196P";#N/A,#N/A,FALSE,"B061196";#N/A,#N/A,FALSE,"Relatório1";#N/A,#N/A,FALSE,"Relatório2";#N/A,#N/A,FALSE,"Relatório3";#N/A,#N/A,FALSE,"Relatório4 ";#N/A,#N/A,FALSE,"Relatório5";#N/A,#N/A,FALSE,"Relatório6";#N/A,#N/A,FALSE,"Relatório7";#N/A,#N/A,FALSE,"Relatório8"}</definedName>
    <definedName name="_____fer2" hidden="1">{#N/A,#N/A,FALSE,"B061196P";#N/A,#N/A,FALSE,"B061196";#N/A,#N/A,FALSE,"Relatório1";#N/A,#N/A,FALSE,"Relatório2";#N/A,#N/A,FALSE,"Relatório3";#N/A,#N/A,FALSE,"Relatório4 ";#N/A,#N/A,FALSE,"Relatório5";#N/A,#N/A,FALSE,"Relatório6";#N/A,#N/A,FALSE,"Relatório7";#N/A,#N/A,FALSE,"Relatório8"}</definedName>
    <definedName name="_____ger2" localSheetId="1" hidden="1">{#N/A,#N/A,FALSE,"B061196P";#N/A,#N/A,FALSE,"B061196";#N/A,#N/A,FALSE,"Relatório1";#N/A,#N/A,FALSE,"Relatório2";#N/A,#N/A,FALSE,"Relatório3";#N/A,#N/A,FALSE,"Relatório4 ";#N/A,#N/A,FALSE,"Relatório5";#N/A,#N/A,FALSE,"Relatório6";#N/A,#N/A,FALSE,"Relatório7";#N/A,#N/A,FALSE,"Relatório8"}</definedName>
    <definedName name="_____ger2" localSheetId="0" hidden="1">{#N/A,#N/A,FALSE,"B061196P";#N/A,#N/A,FALSE,"B061196";#N/A,#N/A,FALSE,"Relatório1";#N/A,#N/A,FALSE,"Relatório2";#N/A,#N/A,FALSE,"Relatório3";#N/A,#N/A,FALSE,"Relatório4 ";#N/A,#N/A,FALSE,"Relatório5";#N/A,#N/A,FALSE,"Relatório6";#N/A,#N/A,FALSE,"Relatório7";#N/A,#N/A,FALSE,"Relatório8"}</definedName>
    <definedName name="_____ger2" hidden="1">{#N/A,#N/A,FALSE,"B061196P";#N/A,#N/A,FALSE,"B061196";#N/A,#N/A,FALSE,"Relatório1";#N/A,#N/A,FALSE,"Relatório2";#N/A,#N/A,FALSE,"Relatório3";#N/A,#N/A,FALSE,"Relatório4 ";#N/A,#N/A,FALSE,"Relatório5";#N/A,#N/A,FALSE,"Relatório6";#N/A,#N/A,FALSE,"Relatório7";#N/A,#N/A,FALSE,"Relatório8"}</definedName>
    <definedName name="_____ger20012" localSheetId="1" hidden="1">{#N/A,#N/A,FALSE,"B061196P";#N/A,#N/A,FALSE,"B061196";#N/A,#N/A,FALSE,"Relatório1";#N/A,#N/A,FALSE,"Relatório2";#N/A,#N/A,FALSE,"Relatório3";#N/A,#N/A,FALSE,"Relatório4 ";#N/A,#N/A,FALSE,"Relatório5";#N/A,#N/A,FALSE,"Relatório6";#N/A,#N/A,FALSE,"Relatório7";#N/A,#N/A,FALSE,"Relatório8"}</definedName>
    <definedName name="_____ger20012" localSheetId="0" hidden="1">{#N/A,#N/A,FALSE,"B061196P";#N/A,#N/A,FALSE,"B061196";#N/A,#N/A,FALSE,"Relatório1";#N/A,#N/A,FALSE,"Relatório2";#N/A,#N/A,FALSE,"Relatório3";#N/A,#N/A,FALSE,"Relatório4 ";#N/A,#N/A,FALSE,"Relatório5";#N/A,#N/A,FALSE,"Relatório6";#N/A,#N/A,FALSE,"Relatório7";#N/A,#N/A,FALSE,"Relatório8"}</definedName>
    <definedName name="_____ger20012" hidden="1">{#N/A,#N/A,FALSE,"B061196P";#N/A,#N/A,FALSE,"B061196";#N/A,#N/A,FALSE,"Relatório1";#N/A,#N/A,FALSE,"Relatório2";#N/A,#N/A,FALSE,"Relatório3";#N/A,#N/A,FALSE,"Relatório4 ";#N/A,#N/A,FALSE,"Relatório5";#N/A,#N/A,FALSE,"Relatório6";#N/A,#N/A,FALSE,"Relatório7";#N/A,#N/A,FALSE,"Relatório8"}</definedName>
    <definedName name="____Ger2001" localSheetId="1" hidden="1">{#N/A,#N/A,FALSE,"B061196P";#N/A,#N/A,FALSE,"B061196";#N/A,#N/A,FALSE,"Relatório1";#N/A,#N/A,FALSE,"Relatório2";#N/A,#N/A,FALSE,"Relatório3";#N/A,#N/A,FALSE,"Relatório4 ";#N/A,#N/A,FALSE,"Relatório5";#N/A,#N/A,FALSE,"Relatório6";#N/A,#N/A,FALSE,"Relatório7";#N/A,#N/A,FALSE,"Relatório8"}</definedName>
    <definedName name="____Ger2001" localSheetId="0" hidden="1">{#N/A,#N/A,FALSE,"B061196P";#N/A,#N/A,FALSE,"B061196";#N/A,#N/A,FALSE,"Relatório1";#N/A,#N/A,FALSE,"Relatório2";#N/A,#N/A,FALSE,"Relatório3";#N/A,#N/A,FALSE,"Relatório4 ";#N/A,#N/A,FALSE,"Relatório5";#N/A,#N/A,FALSE,"Relatório6";#N/A,#N/A,FALSE,"Relatório7";#N/A,#N/A,FALSE,"Relatório8"}</definedName>
    <definedName name="____Ger2001" hidden="1">{#N/A,#N/A,FALSE,"B061196P";#N/A,#N/A,FALSE,"B061196";#N/A,#N/A,FALSE,"Relatório1";#N/A,#N/A,FALSE,"Relatório2";#N/A,#N/A,FALSE,"Relatório3";#N/A,#N/A,FALSE,"Relatório4 ";#N/A,#N/A,FALSE,"Relatório5";#N/A,#N/A,FALSE,"Relatório6";#N/A,#N/A,FALSE,"Relatório7";#N/A,#N/A,FALSE,"Relatório8"}</definedName>
    <definedName name="___Ger2001" localSheetId="1" hidden="1">{#N/A,#N/A,FALSE,"B061196P";#N/A,#N/A,FALSE,"B061196";#N/A,#N/A,FALSE,"Relatório1";#N/A,#N/A,FALSE,"Relatório2";#N/A,#N/A,FALSE,"Relatório3";#N/A,#N/A,FALSE,"Relatório4 ";#N/A,#N/A,FALSE,"Relatório5";#N/A,#N/A,FALSE,"Relatório6";#N/A,#N/A,FALSE,"Relatório7";#N/A,#N/A,FALSE,"Relatório8"}</definedName>
    <definedName name="___Ger2001" localSheetId="0" hidden="1">{#N/A,#N/A,FALSE,"B061196P";#N/A,#N/A,FALSE,"B061196";#N/A,#N/A,FALSE,"Relatório1";#N/A,#N/A,FALSE,"Relatório2";#N/A,#N/A,FALSE,"Relatório3";#N/A,#N/A,FALSE,"Relatório4 ";#N/A,#N/A,FALSE,"Relatório5";#N/A,#N/A,FALSE,"Relatório6";#N/A,#N/A,FALSE,"Relatório7";#N/A,#N/A,FALSE,"Relatório8"}</definedName>
    <definedName name="___Ger2001" hidden="1">{#N/A,#N/A,FALSE,"B061196P";#N/A,#N/A,FALSE,"B061196";#N/A,#N/A,FALSE,"Relatório1";#N/A,#N/A,FALSE,"Relatório2";#N/A,#N/A,FALSE,"Relatório3";#N/A,#N/A,FALSE,"Relatório4 ";#N/A,#N/A,FALSE,"Relatório5";#N/A,#N/A,FALSE,"Relatório6";#N/A,#N/A,FALSE,"Relatório7";#N/A,#N/A,FALSE,"Relatório8"}</definedName>
    <definedName name="___ip2" localSheetId="1" hidden="1">{#N/A,#N/A,FALSE,"B061196P";#N/A,#N/A,FALSE,"B061196";#N/A,#N/A,FALSE,"Relatório1";#N/A,#N/A,FALSE,"Relatório2";#N/A,#N/A,FALSE,"Relatório3";#N/A,#N/A,FALSE,"Relatório4 ";#N/A,#N/A,FALSE,"Relatório5";#N/A,#N/A,FALSE,"Relatório6";#N/A,#N/A,FALSE,"Relatório7";#N/A,#N/A,FALSE,"Relatório8"}</definedName>
    <definedName name="___ip2" localSheetId="0" hidden="1">{#N/A,#N/A,FALSE,"B061196P";#N/A,#N/A,FALSE,"B061196";#N/A,#N/A,FALSE,"Relatório1";#N/A,#N/A,FALSE,"Relatório2";#N/A,#N/A,FALSE,"Relatório3";#N/A,#N/A,FALSE,"Relatório4 ";#N/A,#N/A,FALSE,"Relatório5";#N/A,#N/A,FALSE,"Relatório6";#N/A,#N/A,FALSE,"Relatório7";#N/A,#N/A,FALSE,"Relatório8"}</definedName>
    <definedName name="___ip2" hidden="1">{#N/A,#N/A,FALSE,"B061196P";#N/A,#N/A,FALSE,"B061196";#N/A,#N/A,FALSE,"Relatório1";#N/A,#N/A,FALSE,"Relatório2";#N/A,#N/A,FALSE,"Relatório3";#N/A,#N/A,FALSE,"Relatório4 ";#N/A,#N/A,FALSE,"Relatório5";#N/A,#N/A,FALSE,"Relatório6";#N/A,#N/A,FALSE,"Relatório7";#N/A,#N/A,FALSE,"Relatório8"}</definedName>
    <definedName name="___xlc_DefaultDisplayOption___" hidden="1">"caption"</definedName>
    <definedName name="___xlc_DisplayNullValuesAs___" hidden="1">"___xlc_DisplayNullValuesAs_empty___"</definedName>
    <definedName name="___xlc_PromptForInsertOnDrill___" hidden="1">FALSE</definedName>
    <definedName name="___xlc_SuppressNULLSOnDrill___" hidden="1">TRUE</definedName>
    <definedName name="___xlc_SuppressZerosOnDrill___" hidden="1">FALSE</definedName>
    <definedName name="__123Graph_A" localSheetId="1" hidden="1">#REF!</definedName>
    <definedName name="__123Graph_A" localSheetId="0" hidden="1">#REF!</definedName>
    <definedName name="__123Graph_A" hidden="1">#REF!</definedName>
    <definedName name="__123Graph_ABERLGRAP" localSheetId="1" hidden="1">'[3]Time series'!#REF!</definedName>
    <definedName name="__123Graph_ABERLGRAP" localSheetId="0" hidden="1">'[3]Time series'!#REF!</definedName>
    <definedName name="__123Graph_ABERLGRAP" hidden="1">'[3]Time series'!#REF!</definedName>
    <definedName name="__123Graph_ABKSRESRV" localSheetId="1" hidden="1">[4]BOG!#REF!</definedName>
    <definedName name="__123Graph_ABKSRESRV" localSheetId="0" hidden="1">[4]BOG!#REF!</definedName>
    <definedName name="__123Graph_ABKSRESRV" hidden="1">[4]BOG!#REF!</definedName>
    <definedName name="__123Graph_ABSYSASST" hidden="1">[5]interv!$C$37:$K$37</definedName>
    <definedName name="__123Graph_ACATCH1" localSheetId="1" hidden="1">'[3]Time series'!#REF!</definedName>
    <definedName name="__123Graph_ACATCH1" localSheetId="0" hidden="1">'[3]Time series'!#REF!</definedName>
    <definedName name="__123Graph_ACATCH1" hidden="1">'[3]Time series'!#REF!</definedName>
    <definedName name="__123Graph_ACBASSETS" hidden="1">[5]interv!$C$34:$K$34</definedName>
    <definedName name="__123Graph_ACBAWKLY" hidden="1">[6]interv!#REF!</definedName>
    <definedName name="__123Graph_AChart1" localSheetId="1" hidden="1">'[2]2'!#REF!</definedName>
    <definedName name="__123Graph_AChart1" localSheetId="0" hidden="1">'[2]2'!#REF!</definedName>
    <definedName name="__123Graph_AChart1" hidden="1">'[2]2'!#REF!</definedName>
    <definedName name="__123Graph_AChart2" localSheetId="1" hidden="1">'[2]2'!#REF!</definedName>
    <definedName name="__123Graph_AChart2" localSheetId="0" hidden="1">'[2]2'!#REF!</definedName>
    <definedName name="__123Graph_AChart2" hidden="1">'[2]2'!#REF!</definedName>
    <definedName name="__123Graph_AChart3" localSheetId="1" hidden="1">'[2]2'!#REF!</definedName>
    <definedName name="__123Graph_AChart3" localSheetId="0" hidden="1">'[2]2'!#REF!</definedName>
    <definedName name="__123Graph_AChart3" hidden="1">'[2]2'!#REF!</definedName>
    <definedName name="__123Graph_ACONVERG1" localSheetId="1" hidden="1">'[3]Time series'!#REF!</definedName>
    <definedName name="__123Graph_ACONVERG1" localSheetId="0" hidden="1">'[3]Time series'!#REF!</definedName>
    <definedName name="__123Graph_ACONVERG1" hidden="1">'[3]Time series'!#REF!</definedName>
    <definedName name="__123Graph_ACurrent" hidden="1">[7]CPIINDEX!$O$263:$O$310</definedName>
    <definedName name="__123Graph_ACURRISS" hidden="1">'[8]CBH old'!#REF!</definedName>
    <definedName name="__123Graph_AECTOT" localSheetId="1" hidden="1">#REF!</definedName>
    <definedName name="__123Graph_AECTOT" localSheetId="0" hidden="1">#REF!</definedName>
    <definedName name="__123Graph_AECTOT" hidden="1">#REF!</definedName>
    <definedName name="__123Graph_AERDOLLAR" hidden="1">'[9]ex rate'!$F$30:$AM$30</definedName>
    <definedName name="__123Graph_AERRUBLE" hidden="1">'[9]ex rate'!$F$31:$AM$31</definedName>
    <definedName name="__123Graph_AEXCH" hidden="1">'[8]CBH old'!#REF!</definedName>
    <definedName name="__123Graph_AGDP" hidden="1">[10]AQ!#REF!</definedName>
    <definedName name="__123Graph_AGFS.3" hidden="1">[11]GFS!$T$14:$V$14</definedName>
    <definedName name="__123Graph_AGRAPH1" hidden="1">[12]T17_T18_MSURC!$E$831:$I$831</definedName>
    <definedName name="__123Graph_AGRAPH2" localSheetId="1" hidden="1">'[3]Time series'!#REF!</definedName>
    <definedName name="__123Graph_AGRAPH2" localSheetId="0" hidden="1">'[3]Time series'!#REF!</definedName>
    <definedName name="__123Graph_AGRAPH2" hidden="1">'[3]Time series'!#REF!</definedName>
    <definedName name="__123Graph_AGRAPH41" localSheetId="1" hidden="1">'[3]Time series'!#REF!</definedName>
    <definedName name="__123Graph_AGRAPH41" localSheetId="0" hidden="1">'[3]Time series'!#REF!</definedName>
    <definedName name="__123Graph_AGRAPH41" hidden="1">'[3]Time series'!#REF!</definedName>
    <definedName name="__123Graph_AGRAPH42" localSheetId="1" hidden="1">'[3]Time series'!#REF!</definedName>
    <definedName name="__123Graph_AGRAPH42" localSheetId="0" hidden="1">'[3]Time series'!#REF!</definedName>
    <definedName name="__123Graph_AGRAPH42" hidden="1">'[3]Time series'!#REF!</definedName>
    <definedName name="__123Graph_AGRAPH44" localSheetId="1" hidden="1">'[3]Time series'!#REF!</definedName>
    <definedName name="__123Graph_AGRAPH44" localSheetId="0" hidden="1">'[3]Time series'!#REF!</definedName>
    <definedName name="__123Graph_AGRAPH44" hidden="1">'[3]Time series'!#REF!</definedName>
    <definedName name="__123Graph_AIBRD_LEND" hidden="1">[13]WB!$Q$13:$AK$13</definedName>
    <definedName name="__123Graph_AIMPORTS" hidden="1">'[14]CA input'!#REF!</definedName>
    <definedName name="__123Graph_AMIMPMAC" hidden="1">[15]monimp!$E$38:$N$38</definedName>
    <definedName name="__123Graph_AMONEY" hidden="1">'[16]MonSurv-BC'!#REF!</definedName>
    <definedName name="__123Graph_AMONIMP" hidden="1">[15]monimp!$E$31:$N$31</definedName>
    <definedName name="__123Graph_AMSWKLY" hidden="1">[17]interv!#REF!</definedName>
    <definedName name="__123Graph_AMULTVELO" hidden="1">[15]interv!$C$31:$K$31</definedName>
    <definedName name="__123Graph_APERIB" localSheetId="1" hidden="1">'[3]Time series'!#REF!</definedName>
    <definedName name="__123Graph_APERIB" localSheetId="0" hidden="1">'[3]Time series'!#REF!</definedName>
    <definedName name="__123Graph_APERIB" hidden="1">'[3]Time series'!#REF!</definedName>
    <definedName name="__123Graph_APIPELINE" hidden="1">[13]BoP!$U$359:$AQ$359</definedName>
    <definedName name="__123Graph_APRODABSC" localSheetId="1" hidden="1">'[3]Time series'!#REF!</definedName>
    <definedName name="__123Graph_APRODABSC" localSheetId="0" hidden="1">'[3]Time series'!#REF!</definedName>
    <definedName name="__123Graph_APRODABSC" hidden="1">'[3]Time series'!#REF!</definedName>
    <definedName name="__123Graph_APRODABSD" localSheetId="1" hidden="1">'[3]Time series'!#REF!</definedName>
    <definedName name="__123Graph_APRODABSD" localSheetId="0" hidden="1">'[3]Time series'!#REF!</definedName>
    <definedName name="__123Graph_APRODABSD" hidden="1">'[3]Time series'!#REF!</definedName>
    <definedName name="__123Graph_APRODTRE2" localSheetId="1" hidden="1">'[3]Time series'!#REF!</definedName>
    <definedName name="__123Graph_APRODTRE2" localSheetId="0" hidden="1">'[3]Time series'!#REF!</definedName>
    <definedName name="__123Graph_APRODTRE2" hidden="1">'[3]Time series'!#REF!</definedName>
    <definedName name="__123Graph_APRODTRE3" localSheetId="1" hidden="1">'[3]Time series'!#REF!</definedName>
    <definedName name="__123Graph_APRODTRE3" localSheetId="0" hidden="1">'[3]Time series'!#REF!</definedName>
    <definedName name="__123Graph_APRODTRE3" hidden="1">'[3]Time series'!#REF!</definedName>
    <definedName name="__123Graph_APRODTRE4" localSheetId="1" hidden="1">'[3]Time series'!#REF!</definedName>
    <definedName name="__123Graph_APRODTRE4" localSheetId="0" hidden="1">'[3]Time series'!#REF!</definedName>
    <definedName name="__123Graph_APRODTRE4" hidden="1">'[3]Time series'!#REF!</definedName>
    <definedName name="__123Graph_APRODTREND" hidden="1">'[3]Time series'!#REF!</definedName>
    <definedName name="__123Graph_AREALRATE" hidden="1">'[9]ex rate'!$F$36:$AU$36</definedName>
    <definedName name="__123Graph_AREER" localSheetId="1" hidden="1">[13]ER!#REF!</definedName>
    <definedName name="__123Graph_AREER" localSheetId="0" hidden="1">[13]ER!#REF!</definedName>
    <definedName name="__123Graph_AREER" hidden="1">[13]ER!#REF!</definedName>
    <definedName name="__123Graph_ARER" hidden="1">#REF!</definedName>
    <definedName name="__123Graph_ARESCOV" hidden="1">[15]fiscout!$J$146:$J$166</definedName>
    <definedName name="__123Graph_ARESERVES" hidden="1">[4]BOG!#REF!</definedName>
    <definedName name="__123Graph_ARUBRATE" hidden="1">'[9]ex rate'!$K$37:$AN$37</definedName>
    <definedName name="__123Graph_ASEASON_CASH" hidden="1">'[16]MonSurv-BC'!#REF!</definedName>
    <definedName name="__123Graph_ASEASON_MONEY" hidden="1">'[16]MonSurv-BC'!#REF!</definedName>
    <definedName name="__123Graph_ASEASON_SIGHT" hidden="1">'[16]MonSurv-BC'!#REF!</definedName>
    <definedName name="__123Graph_ASEASON_TIME" hidden="1">'[16]MonSurv-BC'!#REF!</definedName>
    <definedName name="__123Graph_ASEIGNOR" hidden="1">[18]seignior!#REF!</definedName>
    <definedName name="__123Graph_ATAX1" hidden="1">[11]TAX!$V$21:$X$21</definedName>
    <definedName name="__123Graph_ATRADECPI" localSheetId="1" hidden="1">[19]CPI!#REF!</definedName>
    <definedName name="__123Graph_ATRADECPI" localSheetId="0" hidden="1">[19]CPI!#REF!</definedName>
    <definedName name="__123Graph_ATRADECPI" hidden="1">[19]CPI!#REF!</definedName>
    <definedName name="__123Graph_AUSRATE" hidden="1">'[9]ex rate'!$K$36:$AN$36</definedName>
    <definedName name="__123Graph_AUTRECHT" localSheetId="1" hidden="1">'[3]Time series'!#REF!</definedName>
    <definedName name="__123Graph_AUTRECHT" localSheetId="0" hidden="1">'[3]Time series'!#REF!</definedName>
    <definedName name="__123Graph_AUTRECHT" hidden="1">'[3]Time series'!#REF!</definedName>
    <definedName name="__123Graph_AWEEKLY" localSheetId="1" hidden="1">#REF!</definedName>
    <definedName name="__123Graph_AWEEKLY" localSheetId="0" hidden="1">#REF!</definedName>
    <definedName name="__123Graph_AWEEKLY" hidden="1">#REF!</definedName>
    <definedName name="__123Graph_AXRATE" hidden="1">[20]data!$K$125:$K$243</definedName>
    <definedName name="__123Graph_B" hidden="1">[21]Budfin!#REF!</definedName>
    <definedName name="__123Graph_BBERLGRAP" localSheetId="1" hidden="1">'[3]Time series'!#REF!</definedName>
    <definedName name="__123Graph_BBERLGRAP" localSheetId="0" hidden="1">'[3]Time series'!#REF!</definedName>
    <definedName name="__123Graph_BBERLGRAP" hidden="1">'[3]Time series'!#REF!</definedName>
    <definedName name="__123Graph_BBKSRESRV" localSheetId="1" hidden="1">[4]BOG!#REF!</definedName>
    <definedName name="__123Graph_BBKSRESRV" localSheetId="0" hidden="1">[4]BOG!#REF!</definedName>
    <definedName name="__123Graph_BBKSRESRV" hidden="1">[4]BOG!#REF!</definedName>
    <definedName name="__123Graph_BBSYSASST" hidden="1">[15]interv!$C$38:$K$38</definedName>
    <definedName name="__123Graph_BCATCH1" localSheetId="1" hidden="1">'[3]Time series'!#REF!</definedName>
    <definedName name="__123Graph_BCATCH1" localSheetId="0" hidden="1">'[3]Time series'!#REF!</definedName>
    <definedName name="__123Graph_BCATCH1" hidden="1">'[3]Time series'!#REF!</definedName>
    <definedName name="__123Graph_BCBASSETS" hidden="1">[15]interv!$C$35:$K$35</definedName>
    <definedName name="__123Graph_BCBAWKLY" hidden="1">[17]interv!#REF!</definedName>
    <definedName name="__123Graph_BChart1" localSheetId="1" hidden="1">'[2]2'!#REF!</definedName>
    <definedName name="__123Graph_BChart1" localSheetId="0" hidden="1">'[2]2'!#REF!</definedName>
    <definedName name="__123Graph_BChart1" hidden="1">'[2]2'!#REF!</definedName>
    <definedName name="__123Graph_BChart2" localSheetId="1" hidden="1">'[2]2'!#REF!</definedName>
    <definedName name="__123Graph_BChart2" localSheetId="0" hidden="1">'[2]2'!#REF!</definedName>
    <definedName name="__123Graph_BChart2" hidden="1">'[2]2'!#REF!</definedName>
    <definedName name="__123Graph_BChart3" localSheetId="1" hidden="1">'[2]2'!#REF!</definedName>
    <definedName name="__123Graph_BChart3" localSheetId="0" hidden="1">'[2]2'!#REF!</definedName>
    <definedName name="__123Graph_BChart3" hidden="1">'[2]2'!#REF!</definedName>
    <definedName name="__123Graph_BCONVERG1" localSheetId="1" hidden="1">'[3]Time series'!#REF!</definedName>
    <definedName name="__123Graph_BCONVERG1" localSheetId="0" hidden="1">'[3]Time series'!#REF!</definedName>
    <definedName name="__123Graph_BCONVERG1" hidden="1">'[3]Time series'!#REF!</definedName>
    <definedName name="__123Graph_BCurrent" hidden="1">[22]G!#REF!</definedName>
    <definedName name="__123Graph_BECTOT" localSheetId="1" hidden="1">#REF!</definedName>
    <definedName name="__123Graph_BECTOT" localSheetId="0" hidden="1">#REF!</definedName>
    <definedName name="__123Graph_BECTOT" hidden="1">#REF!</definedName>
    <definedName name="__123Graph_BERDOLLAR" hidden="1">'[9]ex rate'!$F$36:$AM$36</definedName>
    <definedName name="__123Graph_BERRUBLE" hidden="1">'[9]ex rate'!$F$37:$AM$37</definedName>
    <definedName name="__123Graph_BEXCH" hidden="1">'[8]CBH old'!#REF!</definedName>
    <definedName name="__123Graph_BGFS.1" hidden="1">[11]GFS!$T$9:$V$9</definedName>
    <definedName name="__123Graph_BGFS.3" hidden="1">[11]GFS!$T$15:$V$15</definedName>
    <definedName name="__123Graph_BGRAPH1" hidden="1">[12]T17_T18_MSURC!$E$832:$I$832</definedName>
    <definedName name="__123Graph_BGRAPH2" localSheetId="1" hidden="1">'[3]Time series'!#REF!</definedName>
    <definedName name="__123Graph_BGRAPH2" localSheetId="0" hidden="1">'[3]Time series'!#REF!</definedName>
    <definedName name="__123Graph_BGRAPH2" hidden="1">'[3]Time series'!#REF!</definedName>
    <definedName name="__123Graph_BGRAPH41" localSheetId="1" hidden="1">'[3]Time series'!#REF!</definedName>
    <definedName name="__123Graph_BGRAPH41" localSheetId="0" hidden="1">'[3]Time series'!#REF!</definedName>
    <definedName name="__123Graph_BGRAPH41" hidden="1">'[3]Time series'!#REF!</definedName>
    <definedName name="__123Graph_BIBRD_LEND" hidden="1">[13]WB!$Q$61:$AK$61</definedName>
    <definedName name="__123Graph_BIMPORTS" hidden="1">'[14]CA input'!#REF!</definedName>
    <definedName name="__123Graph_BMONEY" hidden="1">'[16]MonSurv-BC'!#REF!</definedName>
    <definedName name="__123Graph_BMONIMP" hidden="1">[15]monimp!$E$38:$N$38</definedName>
    <definedName name="__123Graph_BMSWKLY" hidden="1">[17]interv!#REF!</definedName>
    <definedName name="__123Graph_BMULTVELO" hidden="1">[15]interv!$C$32:$K$32</definedName>
    <definedName name="__123Graph_BPERIB" localSheetId="1" hidden="1">'[3]Time series'!#REF!</definedName>
    <definedName name="__123Graph_BPERIB" localSheetId="0" hidden="1">'[3]Time series'!#REF!</definedName>
    <definedName name="__123Graph_BPERIB" hidden="1">'[3]Time series'!#REF!</definedName>
    <definedName name="__123Graph_BPIPELINE" hidden="1">[13]BoP!$U$358:$AQ$358</definedName>
    <definedName name="__123Graph_BPRODABSC" localSheetId="1" hidden="1">'[3]Time series'!#REF!</definedName>
    <definedName name="__123Graph_BPRODABSC" localSheetId="0" hidden="1">'[3]Time series'!#REF!</definedName>
    <definedName name="__123Graph_BPRODABSC" hidden="1">'[3]Time series'!#REF!</definedName>
    <definedName name="__123Graph_BPRODABSD" localSheetId="1" hidden="1">'[3]Time series'!#REF!</definedName>
    <definedName name="__123Graph_BPRODABSD" localSheetId="0" hidden="1">'[3]Time series'!#REF!</definedName>
    <definedName name="__123Graph_BPRODABSD" hidden="1">'[3]Time series'!#REF!</definedName>
    <definedName name="__123Graph_BREALRATE" hidden="1">'[9]ex rate'!$F$37:$AU$37</definedName>
    <definedName name="__123Graph_BREER" localSheetId="1" hidden="1">[13]ER!#REF!</definedName>
    <definedName name="__123Graph_BREER" localSheetId="0" hidden="1">[13]ER!#REF!</definedName>
    <definedName name="__123Graph_BREER" hidden="1">[13]ER!#REF!</definedName>
    <definedName name="__123Graph_BRER" hidden="1">#REF!</definedName>
    <definedName name="__123Graph_BRESCOV" hidden="1">[15]fiscout!$K$146:$K$166</definedName>
    <definedName name="__123Graph_BRESERVES" hidden="1">[4]BOG!#REF!</definedName>
    <definedName name="__123Graph_BRUBRATE" hidden="1">'[9]ex rate'!$K$31:$AN$31</definedName>
    <definedName name="__123Graph_BSEASON_CASH" hidden="1">'[16]MonSurv-BC'!#REF!</definedName>
    <definedName name="__123Graph_BSEASON_MONEY" hidden="1">'[16]MonSurv-BC'!#REF!</definedName>
    <definedName name="__123Graph_BSEASON_TIME" hidden="1">'[16]MonSurv-BC'!#REF!</definedName>
    <definedName name="__123Graph_BSEIGNOR" hidden="1">[18]seignior!#REF!</definedName>
    <definedName name="__123Graph_BTAX1" hidden="1">[11]TAX!$V$22:$X$22</definedName>
    <definedName name="__123Graph_BTRADECPI" localSheetId="1" hidden="1">[19]CPI!#REF!</definedName>
    <definedName name="__123Graph_BTRADECPI" localSheetId="0" hidden="1">[19]CPI!#REF!</definedName>
    <definedName name="__123Graph_BTRADECPI" hidden="1">[19]CPI!#REF!</definedName>
    <definedName name="__123Graph_BUSRATE" hidden="1">'[9]ex rate'!$K$30:$AN$30</definedName>
    <definedName name="__123Graph_C" hidden="1">[21]Budfin!#REF!</definedName>
    <definedName name="__123Graph_CBERLGRAP" localSheetId="1" hidden="1">'[3]Time series'!#REF!</definedName>
    <definedName name="__123Graph_CBERLGRAP" localSheetId="0" hidden="1">'[3]Time series'!#REF!</definedName>
    <definedName name="__123Graph_CBERLGRAP" hidden="1">'[3]Time series'!#REF!</definedName>
    <definedName name="__123Graph_CBKSRESRV" localSheetId="1" hidden="1">[4]BOG!#REF!</definedName>
    <definedName name="__123Graph_CBKSRESRV" localSheetId="0" hidden="1">[4]BOG!#REF!</definedName>
    <definedName name="__123Graph_CBKSRESRV" hidden="1">[4]BOG!#REF!</definedName>
    <definedName name="__123Graph_CBSYSASST" hidden="1">[15]interv!$C$39:$K$39</definedName>
    <definedName name="__123Graph_CCATCH1" localSheetId="1" hidden="1">'[3]Time series'!#REF!</definedName>
    <definedName name="__123Graph_CCATCH1" localSheetId="0" hidden="1">'[3]Time series'!#REF!</definedName>
    <definedName name="__123Graph_CCATCH1" hidden="1">'[3]Time series'!#REF!</definedName>
    <definedName name="__123Graph_CCBAWKLY" hidden="1">[17]interv!#REF!</definedName>
    <definedName name="__123Graph_CChart1" localSheetId="1" hidden="1">'[2]2'!#REF!</definedName>
    <definedName name="__123Graph_CChart1" localSheetId="0" hidden="1">'[2]2'!#REF!</definedName>
    <definedName name="__123Graph_CChart1" hidden="1">'[2]2'!#REF!</definedName>
    <definedName name="__123Graph_CChart2" localSheetId="1" hidden="1">'[2]2'!#REF!</definedName>
    <definedName name="__123Graph_CChart2" localSheetId="0" hidden="1">'[2]2'!#REF!</definedName>
    <definedName name="__123Graph_CChart2" hidden="1">'[2]2'!#REF!</definedName>
    <definedName name="__123Graph_CChart3" localSheetId="1" hidden="1">'[2]2'!#REF!</definedName>
    <definedName name="__123Graph_CChart3" localSheetId="0" hidden="1">'[2]2'!#REF!</definedName>
    <definedName name="__123Graph_CChart3" hidden="1">'[2]2'!#REF!</definedName>
    <definedName name="__123Graph_CCONVERG1" localSheetId="1" hidden="1">#REF!</definedName>
    <definedName name="__123Graph_CCONVERG1" localSheetId="0" hidden="1">#REF!</definedName>
    <definedName name="__123Graph_CCONVERG1" hidden="1">#REF!</definedName>
    <definedName name="__123Graph_CCURRENT" localSheetId="1" hidden="1">'[23]Dep fonct'!#REF!</definedName>
    <definedName name="__123Graph_CCURRENT" localSheetId="0" hidden="1">'[23]Dep fonct'!#REF!</definedName>
    <definedName name="__123Graph_CCURRENT" hidden="1">'[23]Dep fonct'!#REF!</definedName>
    <definedName name="__123Graph_CECTOT" localSheetId="1" hidden="1">#REF!</definedName>
    <definedName name="__123Graph_CECTOT" localSheetId="0" hidden="1">#REF!</definedName>
    <definedName name="__123Graph_CECTOT" hidden="1">#REF!</definedName>
    <definedName name="__123Graph_CGFS.3" hidden="1">[11]GFS!$T$16:$V$16</definedName>
    <definedName name="__123Graph_CGRAPH1" hidden="1">[24]T17_T18_MSURC!$E$834:$I$834</definedName>
    <definedName name="__123Graph_CGRAPH41" localSheetId="1" hidden="1">'[3]Time series'!#REF!</definedName>
    <definedName name="__123Graph_CGRAPH41" localSheetId="0" hidden="1">'[3]Time series'!#REF!</definedName>
    <definedName name="__123Graph_CGRAPH41" hidden="1">'[3]Time series'!#REF!</definedName>
    <definedName name="__123Graph_CGRAPH44" localSheetId="1" hidden="1">'[3]Time series'!#REF!</definedName>
    <definedName name="__123Graph_CGRAPH44" localSheetId="0" hidden="1">'[3]Time series'!#REF!</definedName>
    <definedName name="__123Graph_CGRAPH44" hidden="1">'[3]Time series'!#REF!</definedName>
    <definedName name="__123Graph_CIMPORTS" localSheetId="1" hidden="1">#REF!</definedName>
    <definedName name="__123Graph_CIMPORTS" localSheetId="0" hidden="1">#REF!</definedName>
    <definedName name="__123Graph_CIMPORTS" hidden="1">#REF!</definedName>
    <definedName name="__123Graph_CMONEY" localSheetId="1" hidden="1">'[16]MonSurv-BC'!#REF!</definedName>
    <definedName name="__123Graph_CMONEY" localSheetId="0" hidden="1">'[16]MonSurv-BC'!#REF!</definedName>
    <definedName name="__123Graph_CMONEY" hidden="1">'[16]MonSurv-BC'!#REF!</definedName>
    <definedName name="__123Graph_CMONIMP" hidden="1">#REF!</definedName>
    <definedName name="__123Graph_CMSWKLY" hidden="1">#REF!</definedName>
    <definedName name="__123Graph_CPERIA" localSheetId="1" hidden="1">'[3]Time series'!#REF!</definedName>
    <definedName name="__123Graph_CPERIA" localSheetId="0" hidden="1">'[3]Time series'!#REF!</definedName>
    <definedName name="__123Graph_CPERIA" hidden="1">'[3]Time series'!#REF!</definedName>
    <definedName name="__123Graph_CPERIB" localSheetId="1" hidden="1">'[3]Time series'!#REF!</definedName>
    <definedName name="__123Graph_CPERIB" localSheetId="0" hidden="1">'[3]Time series'!#REF!</definedName>
    <definedName name="__123Graph_CPERIB" hidden="1">'[3]Time series'!#REF!</definedName>
    <definedName name="__123Graph_CPRODABSC" localSheetId="1" hidden="1">'[3]Time series'!#REF!</definedName>
    <definedName name="__123Graph_CPRODABSC" localSheetId="0" hidden="1">'[3]Time series'!#REF!</definedName>
    <definedName name="__123Graph_CPRODABSC" hidden="1">'[3]Time series'!#REF!</definedName>
    <definedName name="__123Graph_CPRODTRE2" localSheetId="1" hidden="1">'[3]Time series'!#REF!</definedName>
    <definedName name="__123Graph_CPRODTRE2" localSheetId="0" hidden="1">'[3]Time series'!#REF!</definedName>
    <definedName name="__123Graph_CPRODTRE2" hidden="1">'[3]Time series'!#REF!</definedName>
    <definedName name="__123Graph_CPRODTREND" hidden="1">'[3]Time series'!#REF!</definedName>
    <definedName name="__123Graph_CREER" hidden="1">[13]ER!#REF!</definedName>
    <definedName name="__123Graph_CRER" hidden="1">#REF!</definedName>
    <definedName name="__123Graph_CRESCOV" hidden="1">[15]fiscout!$I$146:$I$166</definedName>
    <definedName name="__123Graph_CRESERVES" hidden="1">[4]BOG!#REF!</definedName>
    <definedName name="__123Graph_CSEASON_CASH" hidden="1">'[16]MonSurv-BC'!#REF!</definedName>
    <definedName name="__123Graph_CSEASON_MONEY" hidden="1">'[16]MonSurv-BC'!#REF!</definedName>
    <definedName name="__123Graph_CSEASON_SIGHT" hidden="1">'[16]MonSurv-BC'!#REF!</definedName>
    <definedName name="__123Graph_CSEASON_TIME" hidden="1">'[16]MonSurv-BC'!#REF!</definedName>
    <definedName name="__123Graph_CTAX1" hidden="1">[11]TAX!$V$23:$X$23</definedName>
    <definedName name="__123Graph_CUTRECHT" localSheetId="1" hidden="1">'[3]Time series'!#REF!</definedName>
    <definedName name="__123Graph_CUTRECHT" localSheetId="0" hidden="1">'[3]Time series'!#REF!</definedName>
    <definedName name="__123Graph_CUTRECHT" hidden="1">'[3]Time series'!#REF!</definedName>
    <definedName name="__123Graph_CXRATE" hidden="1">[20]data!$V$125:$V$243</definedName>
    <definedName name="__123Graph_D" localSheetId="1" hidden="1">#REF!</definedName>
    <definedName name="__123Graph_D" localSheetId="0" hidden="1">#REF!</definedName>
    <definedName name="__123Graph_D" hidden="1">[21]Budfin!#REF!</definedName>
    <definedName name="__123Graph_DBERLGRAP" localSheetId="1" hidden="1">'[3]Time series'!#REF!</definedName>
    <definedName name="__123Graph_DBERLGRAP" localSheetId="0" hidden="1">'[3]Time series'!#REF!</definedName>
    <definedName name="__123Graph_DBERLGRAP" hidden="1">'[3]Time series'!#REF!</definedName>
    <definedName name="__123Graph_DCATCH1" localSheetId="1" hidden="1">'[3]Time series'!#REF!</definedName>
    <definedName name="__123Graph_DCATCH1" localSheetId="0" hidden="1">'[3]Time series'!#REF!</definedName>
    <definedName name="__123Graph_DCATCH1" hidden="1">'[3]Time series'!#REF!</definedName>
    <definedName name="__123Graph_DChart1" hidden="1">'[2]2'!#REF!</definedName>
    <definedName name="__123Graph_DChart2" hidden="1">'[2]2'!#REF!</definedName>
    <definedName name="__123Graph_DChart3" hidden="1">'[2]2'!#REF!</definedName>
    <definedName name="__123Graph_DCONVERG1" hidden="1">'[3]Time series'!#REF!</definedName>
    <definedName name="__123Graph_DCPI" hidden="1">[19]CPI!#REF!</definedName>
    <definedName name="__123Graph_DCURRENT" hidden="1">'[23]Dep fonct'!#REF!</definedName>
    <definedName name="__123Graph_DECTOT" localSheetId="1" hidden="1">#REF!</definedName>
    <definedName name="__123Graph_DECTOT" localSheetId="0" hidden="1">#REF!</definedName>
    <definedName name="__123Graph_DECTOT" hidden="1">#REF!</definedName>
    <definedName name="__123Graph_DEXCH" hidden="1">'[8]CBH old'!#REF!</definedName>
    <definedName name="__123Graph_DGRAPH1" hidden="1">[24]T17_T18_MSURC!$E$835:$I$835</definedName>
    <definedName name="__123Graph_DGRAPH41" localSheetId="1" hidden="1">'[3]Time series'!#REF!</definedName>
    <definedName name="__123Graph_DGRAPH41" localSheetId="0" hidden="1">'[3]Time series'!#REF!</definedName>
    <definedName name="__123Graph_DGRAPH41" hidden="1">'[3]Time series'!#REF!</definedName>
    <definedName name="__123Graph_DMIMPMAC" hidden="1">#REF!</definedName>
    <definedName name="__123Graph_DMONIMP" hidden="1">#REF!</definedName>
    <definedName name="__123Graph_DPERIA" localSheetId="1" hidden="1">'[3]Time series'!#REF!</definedName>
    <definedName name="__123Graph_DPERIA" localSheetId="0" hidden="1">'[3]Time series'!#REF!</definedName>
    <definedName name="__123Graph_DPERIA" hidden="1">'[3]Time series'!#REF!</definedName>
    <definedName name="__123Graph_DPERIB" localSheetId="1" hidden="1">'[3]Time series'!#REF!</definedName>
    <definedName name="__123Graph_DPERIB" localSheetId="0" hidden="1">'[3]Time series'!#REF!</definedName>
    <definedName name="__123Graph_DPERIB" hidden="1">'[3]Time series'!#REF!</definedName>
    <definedName name="__123Graph_DPRODABSC" localSheetId="1" hidden="1">'[3]Time series'!#REF!</definedName>
    <definedName name="__123Graph_DPRODABSC" localSheetId="0" hidden="1">'[3]Time series'!#REF!</definedName>
    <definedName name="__123Graph_DPRODABSC" hidden="1">'[3]Time series'!#REF!</definedName>
    <definedName name="__123Graph_DSEASON_MONEY" localSheetId="1" hidden="1">'[16]MonSurv-BC'!#REF!</definedName>
    <definedName name="__123Graph_DSEASON_MONEY" localSheetId="0" hidden="1">'[16]MonSurv-BC'!#REF!</definedName>
    <definedName name="__123Graph_DSEASON_MONEY" hidden="1">'[16]MonSurv-BC'!#REF!</definedName>
    <definedName name="__123Graph_DSEASON_SIGHT" hidden="1">'[16]MonSurv-BC'!#REF!</definedName>
    <definedName name="__123Graph_DSEASON_TIME" hidden="1">'[16]MonSurv-BC'!#REF!</definedName>
    <definedName name="__123Graph_DTAX1" hidden="1">[11]TAX!$V$24:$X$24</definedName>
    <definedName name="__123Graph_DTRADECPI" localSheetId="1" hidden="1">[19]CPI!#REF!</definedName>
    <definedName name="__123Graph_DTRADECPI" localSheetId="0" hidden="1">[19]CPI!#REF!</definedName>
    <definedName name="__123Graph_DTRADECPI" hidden="1">[19]CPI!#REF!</definedName>
    <definedName name="__123Graph_DUTRECHT" localSheetId="1" hidden="1">'[3]Time series'!#REF!</definedName>
    <definedName name="__123Graph_DUTRECHT" localSheetId="0" hidden="1">'[3]Time series'!#REF!</definedName>
    <definedName name="__123Graph_DUTRECHT" hidden="1">'[3]Time series'!#REF!</definedName>
    <definedName name="__123Graph_E" hidden="1">[21]Budfin!#REF!</definedName>
    <definedName name="__123Graph_EBERLGRAP" localSheetId="1" hidden="1">'[3]Time series'!#REF!</definedName>
    <definedName name="__123Graph_EBERLGRAP" localSheetId="0" hidden="1">'[3]Time series'!#REF!</definedName>
    <definedName name="__123Graph_EBERLGRAP" hidden="1">'[3]Time series'!#REF!</definedName>
    <definedName name="__123Graph_ECATCH1" localSheetId="1" hidden="1">#REF!</definedName>
    <definedName name="__123Graph_ECATCH1" localSheetId="0" hidden="1">#REF!</definedName>
    <definedName name="__123Graph_ECATCH1" hidden="1">#REF!</definedName>
    <definedName name="__123Graph_EChart1" localSheetId="1" hidden="1">'[2]2'!#REF!</definedName>
    <definedName name="__123Graph_EChart1" localSheetId="0" hidden="1">'[2]2'!#REF!</definedName>
    <definedName name="__123Graph_EChart1" hidden="1">'[2]2'!#REF!</definedName>
    <definedName name="__123Graph_EChart2" localSheetId="1" hidden="1">'[2]2'!#REF!</definedName>
    <definedName name="__123Graph_EChart2" localSheetId="0" hidden="1">'[2]2'!#REF!</definedName>
    <definedName name="__123Graph_EChart2" hidden="1">'[2]2'!#REF!</definedName>
    <definedName name="__123Graph_EChart3" localSheetId="1" hidden="1">'[2]2'!#REF!</definedName>
    <definedName name="__123Graph_EChart3" localSheetId="0" hidden="1">'[2]2'!#REF!</definedName>
    <definedName name="__123Graph_EChart3" hidden="1">'[2]2'!#REF!</definedName>
    <definedName name="__123Graph_ECONVERG1" localSheetId="1" hidden="1">'[3]Time series'!#REF!</definedName>
    <definedName name="__123Graph_ECONVERG1" localSheetId="0" hidden="1">'[3]Time series'!#REF!</definedName>
    <definedName name="__123Graph_ECONVERG1" hidden="1">'[3]Time series'!#REF!</definedName>
    <definedName name="__123Graph_ECURRENT" localSheetId="1" hidden="1">'[23]Dep fonct'!#REF!</definedName>
    <definedName name="__123Graph_ECURRENT" localSheetId="0" hidden="1">'[23]Dep fonct'!#REF!</definedName>
    <definedName name="__123Graph_ECURRENT" hidden="1">'[23]Dep fonct'!#REF!</definedName>
    <definedName name="__123Graph_EECTOT" localSheetId="1" hidden="1">#REF!</definedName>
    <definedName name="__123Graph_EECTOT" localSheetId="0" hidden="1">#REF!</definedName>
    <definedName name="__123Graph_EECTOT" hidden="1">#REF!</definedName>
    <definedName name="__123Graph_EEXCH" hidden="1">'[8]CBH old'!#REF!</definedName>
    <definedName name="__123Graph_EGRAPH1" hidden="1">[24]T17_T18_MSURC!$E$837:$I$837</definedName>
    <definedName name="__123Graph_EGRAPH41" localSheetId="1" hidden="1">'[3]Time series'!#REF!</definedName>
    <definedName name="__123Graph_EGRAPH41" localSheetId="0" hidden="1">'[3]Time series'!#REF!</definedName>
    <definedName name="__123Graph_EGRAPH41" hidden="1">'[3]Time series'!#REF!</definedName>
    <definedName name="__123Graph_EMIMPMAC" hidden="1">#REF!</definedName>
    <definedName name="__123Graph_EMONIMP" hidden="1">#REF!</definedName>
    <definedName name="__123Graph_EPERIA" localSheetId="1" hidden="1">'[3]Time series'!#REF!</definedName>
    <definedName name="__123Graph_EPERIA" localSheetId="0" hidden="1">'[3]Time series'!#REF!</definedName>
    <definedName name="__123Graph_EPERIA" hidden="1">'[3]Time series'!#REF!</definedName>
    <definedName name="__123Graph_EPRODABSC" localSheetId="1" hidden="1">'[3]Time series'!#REF!</definedName>
    <definedName name="__123Graph_EPRODABSC" localSheetId="0" hidden="1">'[3]Time series'!#REF!</definedName>
    <definedName name="__123Graph_EPRODABSC" hidden="1">'[3]Time series'!#REF!</definedName>
    <definedName name="__123Graph_ESEASON_CASH" localSheetId="1" hidden="1">'[16]MonSurv-BC'!#REF!</definedName>
    <definedName name="__123Graph_ESEASON_CASH" localSheetId="0" hidden="1">'[16]MonSurv-BC'!#REF!</definedName>
    <definedName name="__123Graph_ESEASON_CASH" hidden="1">'[16]MonSurv-BC'!#REF!</definedName>
    <definedName name="__123Graph_ESEASON_MONEY" localSheetId="1" hidden="1">'[16]MonSurv-BC'!#REF!</definedName>
    <definedName name="__123Graph_ESEASON_MONEY" localSheetId="0" hidden="1">'[16]MonSurv-BC'!#REF!</definedName>
    <definedName name="__123Graph_ESEASON_MONEY" hidden="1">'[16]MonSurv-BC'!#REF!</definedName>
    <definedName name="__123Graph_ESEASON_TIME" hidden="1">'[16]MonSurv-BC'!#REF!</definedName>
    <definedName name="__123Graph_ETAX1" hidden="1">[11]TAX!$V$26:$X$26</definedName>
    <definedName name="__123Graph_F" localSheetId="1" hidden="1">'[25]Table SR'!#REF!</definedName>
    <definedName name="__123Graph_F" localSheetId="0" hidden="1">'[25]Table SR'!#REF!</definedName>
    <definedName name="__123Graph_F" hidden="1">'[25]Table SR'!#REF!</definedName>
    <definedName name="__123Graph_FBERLGRAP" localSheetId="1" hidden="1">'[3]Time series'!#REF!</definedName>
    <definedName name="__123Graph_FBERLGRAP" localSheetId="0" hidden="1">'[3]Time series'!#REF!</definedName>
    <definedName name="__123Graph_FBERLGRAP" hidden="1">'[3]Time series'!#REF!</definedName>
    <definedName name="__123Graph_FChart1" localSheetId="1" hidden="1">'[2]2'!#REF!</definedName>
    <definedName name="__123Graph_FChart1" localSheetId="0" hidden="1">'[2]2'!#REF!</definedName>
    <definedName name="__123Graph_FChart1" hidden="1">'[2]2'!#REF!</definedName>
    <definedName name="__123Graph_FChart2" localSheetId="1" hidden="1">'[2]2'!#REF!</definedName>
    <definedName name="__123Graph_FChart2" localSheetId="0" hidden="1">'[2]2'!#REF!</definedName>
    <definedName name="__123Graph_FChart2" hidden="1">'[2]2'!#REF!</definedName>
    <definedName name="__123Graph_FChart3" hidden="1">'[2]2'!#REF!</definedName>
    <definedName name="__123Graph_FCurrent" hidden="1">'[2]2'!#REF!</definedName>
    <definedName name="__123Graph_FGRAPH1" hidden="1">[24]T17_T18_MSURC!$E$838:$I$838</definedName>
    <definedName name="__123Graph_FGRAPH41" localSheetId="1" hidden="1">'[3]Time series'!#REF!</definedName>
    <definedName name="__123Graph_FGRAPH41" localSheetId="0" hidden="1">'[3]Time series'!#REF!</definedName>
    <definedName name="__123Graph_FGRAPH41" hidden="1">'[3]Time series'!#REF!</definedName>
    <definedName name="__123Graph_FMONIMP" hidden="1">#REF!</definedName>
    <definedName name="__123Graph_FPRODABSC" hidden="1">'[3]Time series'!#REF!</definedName>
    <definedName name="__123Graph_X" localSheetId="1" hidden="1">#REF!</definedName>
    <definedName name="__123Graph_X" localSheetId="0" hidden="1">#REF!</definedName>
    <definedName name="__123Graph_X" hidden="1">#REF!</definedName>
    <definedName name="__123Graph_XBKSRESRV" localSheetId="1" hidden="1">[4]BOG!#REF!</definedName>
    <definedName name="__123Graph_XBKSRESRV" localSheetId="0" hidden="1">[4]BOG!#REF!</definedName>
    <definedName name="__123Graph_XBKSRESRV" hidden="1">[4]BOG!#REF!</definedName>
    <definedName name="__123Graph_XBSYSASST" hidden="1">#REF!</definedName>
    <definedName name="__123Graph_XCBASSETS" hidden="1">#REF!</definedName>
    <definedName name="__123Graph_XCBAWKLY" hidden="1">#REF!</definedName>
    <definedName name="__123Graph_XChart1" localSheetId="1" hidden="1">'[26]Summary BOP'!#REF!</definedName>
    <definedName name="__123Graph_XChart1" localSheetId="0" hidden="1">'[26]Summary BOP'!#REF!</definedName>
    <definedName name="__123Graph_XChart1" hidden="1">'[26]Summary BOP'!#REF!</definedName>
    <definedName name="__123Graph_XCREDIT" localSheetId="1" hidden="1">'[16]MonSurv-BC'!#REF!</definedName>
    <definedName name="__123Graph_XCREDIT" localSheetId="0" hidden="1">'[16]MonSurv-BC'!#REF!</definedName>
    <definedName name="__123Graph_XCREDIT" hidden="1">'[16]MonSurv-BC'!#REF!</definedName>
    <definedName name="__123Graph_XCurrent" hidden="1">[7]CPIINDEX!$B$263:$B$310</definedName>
    <definedName name="__123Graph_XECTOT" localSheetId="1" hidden="1">#REF!</definedName>
    <definedName name="__123Graph_XECTOT" localSheetId="0" hidden="1">#REF!</definedName>
    <definedName name="__123Graph_XECTOT" hidden="1">#REF!</definedName>
    <definedName name="__123Graph_XERDOLLAR" hidden="1">'[9]ex rate'!$F$15:$AM$15</definedName>
    <definedName name="__123Graph_XERRUBLE" hidden="1">'[9]ex rate'!$F$15:$AM$15</definedName>
    <definedName name="__123Graph_XFOODL" hidden="1">[27]MonS!#REF!</definedName>
    <definedName name="__123Graph_XGFS.1" hidden="1">[11]GFS!$T$6:$V$6</definedName>
    <definedName name="__123Graph_XGFS.3" hidden="1">[11]GFS!$T$6:$V$6</definedName>
    <definedName name="__123Graph_XGRAPH1" hidden="1">[24]T17_T18_MSURC!$E$829:$I$829</definedName>
    <definedName name="__123Graph_XIBRD_LEND" hidden="1">[13]WB!$Q$9:$AK$9</definedName>
    <definedName name="__123Graph_XIMPORTS" hidden="1">'[14]CA input'!#REF!</definedName>
    <definedName name="__123Graph_XMIMPMAC" hidden="1">#REF!</definedName>
    <definedName name="__123Graph_XMSWKLY" hidden="1">#REF!</definedName>
    <definedName name="__123Graph_XRUBRATE" hidden="1">'[9]ex rate'!$K$15:$AN$15</definedName>
    <definedName name="__123Graph_XTAX1" hidden="1">[11]TAX!$V$4:$X$4</definedName>
    <definedName name="__123Graph_XUSRATE" hidden="1">'[9]ex rate'!$K$15:$AN$15</definedName>
    <definedName name="__123Graph_XXRATE" hidden="1">[20]data!$AE$124:$AE$242</definedName>
    <definedName name="__asq1" localSheetId="1" hidden="1">{#N/A,#N/A,FALSE,"B061196P";#N/A,#N/A,FALSE,"B061196";#N/A,#N/A,FALSE,"Relatório1";#N/A,#N/A,FALSE,"Relatório2";#N/A,#N/A,FALSE,"Relatório3";#N/A,#N/A,FALSE,"Relatório4 ";#N/A,#N/A,FALSE,"Relatório5";#N/A,#N/A,FALSE,"Relatório6";#N/A,#N/A,FALSE,"Relatório7";#N/A,#N/A,FALSE,"Relatório8"}</definedName>
    <definedName name="__asq1" localSheetId="0" hidden="1">{#N/A,#N/A,FALSE,"B061196P";#N/A,#N/A,FALSE,"B061196";#N/A,#N/A,FALSE,"Relatório1";#N/A,#N/A,FALSE,"Relatório2";#N/A,#N/A,FALSE,"Relatório3";#N/A,#N/A,FALSE,"Relatório4 ";#N/A,#N/A,FALSE,"Relatório5";#N/A,#N/A,FALSE,"Relatório6";#N/A,#N/A,FALSE,"Relatório7";#N/A,#N/A,FALSE,"Relatório8"}</definedName>
    <definedName name="__asq1" hidden="1">{#N/A,#N/A,FALSE,"B061196P";#N/A,#N/A,FALSE,"B061196";#N/A,#N/A,FALSE,"Relatório1";#N/A,#N/A,FALSE,"Relatório2";#N/A,#N/A,FALSE,"Relatório3";#N/A,#N/A,FALSE,"Relatório4 ";#N/A,#N/A,FALSE,"Relatório5";#N/A,#N/A,FALSE,"Relatório6";#N/A,#N/A,FALSE,"Relatório7";#N/A,#N/A,FALSE,"Relatório8"}</definedName>
    <definedName name="__dde" hidden="1">'[28]Time series'!#REF!</definedName>
    <definedName name="__dez2" localSheetId="1" hidden="1">{#N/A,#N/A,FALSE,"B061196P";#N/A,#N/A,FALSE,"B061196";#N/A,#N/A,FALSE,"Relatório1";#N/A,#N/A,FALSE,"Relatório2";#N/A,#N/A,FALSE,"Relatório3";#N/A,#N/A,FALSE,"Relatório4 ";#N/A,#N/A,FALSE,"Relatório5";#N/A,#N/A,FALSE,"Relatório6";#N/A,#N/A,FALSE,"Relatório7";#N/A,#N/A,FALSE,"Relatório8"}</definedName>
    <definedName name="__dez2" localSheetId="0" hidden="1">{#N/A,#N/A,FALSE,"B061196P";#N/A,#N/A,FALSE,"B061196";#N/A,#N/A,FALSE,"Relatório1";#N/A,#N/A,FALSE,"Relatório2";#N/A,#N/A,FALSE,"Relatório3";#N/A,#N/A,FALSE,"Relatório4 ";#N/A,#N/A,FALSE,"Relatório5";#N/A,#N/A,FALSE,"Relatório6";#N/A,#N/A,FALSE,"Relatório7";#N/A,#N/A,FALSE,"Relatório8"}</definedName>
    <definedName name="__dez2" hidden="1">{#N/A,#N/A,FALSE,"B061196P";#N/A,#N/A,FALSE,"B061196";#N/A,#N/A,FALSE,"Relatório1";#N/A,#N/A,FALSE,"Relatório2";#N/A,#N/A,FALSE,"Relatório3";#N/A,#N/A,FALSE,"Relatório4 ";#N/A,#N/A,FALSE,"Relatório5";#N/A,#N/A,FALSE,"Relatório6";#N/A,#N/A,FALSE,"Relatório7";#N/A,#N/A,FALSE,"Relatório8"}</definedName>
    <definedName name="__f2" localSheetId="1" hidden="1">{#N/A,#N/A,FALSE,"B061196P";#N/A,#N/A,FALSE,"B061196";#N/A,#N/A,FALSE,"Relatório1";#N/A,#N/A,FALSE,"Relatório2";#N/A,#N/A,FALSE,"Relatório3";#N/A,#N/A,FALSE,"Relatório4 ";#N/A,#N/A,FALSE,"Relatório5";#N/A,#N/A,FALSE,"Relatório6";#N/A,#N/A,FALSE,"Relatório7";#N/A,#N/A,FALSE,"Relatório8"}</definedName>
    <definedName name="__f2" localSheetId="0" hidden="1">{#N/A,#N/A,FALSE,"B061196P";#N/A,#N/A,FALSE,"B061196";#N/A,#N/A,FALSE,"Relatório1";#N/A,#N/A,FALSE,"Relatório2";#N/A,#N/A,FALSE,"Relatório3";#N/A,#N/A,FALSE,"Relatório4 ";#N/A,#N/A,FALSE,"Relatório5";#N/A,#N/A,FALSE,"Relatório6";#N/A,#N/A,FALSE,"Relatório7";#N/A,#N/A,FALSE,"Relatório8"}</definedName>
    <definedName name="__f2" hidden="1">{#N/A,#N/A,FALSE,"B061196P";#N/A,#N/A,FALSE,"B061196";#N/A,#N/A,FALSE,"Relatório1";#N/A,#N/A,FALSE,"Relatório2";#N/A,#N/A,FALSE,"Relatório3";#N/A,#N/A,FALSE,"Relatório4 ";#N/A,#N/A,FALSE,"Relatório5";#N/A,#N/A,FALSE,"Relatório6";#N/A,#N/A,FALSE,"Relatório7";#N/A,#N/A,FALSE,"Relatório8"}</definedName>
    <definedName name="__fer2" localSheetId="1" hidden="1">{#N/A,#N/A,FALSE,"B061196P";#N/A,#N/A,FALSE,"B061196";#N/A,#N/A,FALSE,"Relatório1";#N/A,#N/A,FALSE,"Relatório2";#N/A,#N/A,FALSE,"Relatório3";#N/A,#N/A,FALSE,"Relatório4 ";#N/A,#N/A,FALSE,"Relatório5";#N/A,#N/A,FALSE,"Relatório6";#N/A,#N/A,FALSE,"Relatório7";#N/A,#N/A,FALSE,"Relatório8"}</definedName>
    <definedName name="__fer2" localSheetId="0" hidden="1">{#N/A,#N/A,FALSE,"B061196P";#N/A,#N/A,FALSE,"B061196";#N/A,#N/A,FALSE,"Relatório1";#N/A,#N/A,FALSE,"Relatório2";#N/A,#N/A,FALSE,"Relatório3";#N/A,#N/A,FALSE,"Relatório4 ";#N/A,#N/A,FALSE,"Relatório5";#N/A,#N/A,FALSE,"Relatório6";#N/A,#N/A,FALSE,"Relatório7";#N/A,#N/A,FALSE,"Relatório8"}</definedName>
    <definedName name="__fer2" hidden="1">{#N/A,#N/A,FALSE,"B061196P";#N/A,#N/A,FALSE,"B061196";#N/A,#N/A,FALSE,"Relatório1";#N/A,#N/A,FALSE,"Relatório2";#N/A,#N/A,FALSE,"Relatório3";#N/A,#N/A,FALSE,"Relatório4 ";#N/A,#N/A,FALSE,"Relatório5";#N/A,#N/A,FALSE,"Relatório6";#N/A,#N/A,FALSE,"Relatório7";#N/A,#N/A,FALSE,"Relatório8"}</definedName>
    <definedName name="__ger2" localSheetId="1" hidden="1">{#N/A,#N/A,FALSE,"B061196P";#N/A,#N/A,FALSE,"B061196";#N/A,#N/A,FALSE,"Relatório1";#N/A,#N/A,FALSE,"Relatório2";#N/A,#N/A,FALSE,"Relatório3";#N/A,#N/A,FALSE,"Relatório4 ";#N/A,#N/A,FALSE,"Relatório5";#N/A,#N/A,FALSE,"Relatório6";#N/A,#N/A,FALSE,"Relatório7";#N/A,#N/A,FALSE,"Relatório8"}</definedName>
    <definedName name="__ger2" localSheetId="0" hidden="1">{#N/A,#N/A,FALSE,"B061196P";#N/A,#N/A,FALSE,"B061196";#N/A,#N/A,FALSE,"Relatório1";#N/A,#N/A,FALSE,"Relatório2";#N/A,#N/A,FALSE,"Relatório3";#N/A,#N/A,FALSE,"Relatório4 ";#N/A,#N/A,FALSE,"Relatório5";#N/A,#N/A,FALSE,"Relatório6";#N/A,#N/A,FALSE,"Relatório7";#N/A,#N/A,FALSE,"Relatório8"}</definedName>
    <definedName name="__ger2" hidden="1">{#N/A,#N/A,FALSE,"B061196P";#N/A,#N/A,FALSE,"B061196";#N/A,#N/A,FALSE,"Relatório1";#N/A,#N/A,FALSE,"Relatório2";#N/A,#N/A,FALSE,"Relatório3";#N/A,#N/A,FALSE,"Relatório4 ";#N/A,#N/A,FALSE,"Relatório5";#N/A,#N/A,FALSE,"Relatório6";#N/A,#N/A,FALSE,"Relatório7";#N/A,#N/A,FALSE,"Relatório8"}</definedName>
    <definedName name="__Ger2001" localSheetId="1" hidden="1">{#N/A,#N/A,FALSE,"B061196P";#N/A,#N/A,FALSE,"B061196";#N/A,#N/A,FALSE,"Relatório1";#N/A,#N/A,FALSE,"Relatório2";#N/A,#N/A,FALSE,"Relatório3";#N/A,#N/A,FALSE,"Relatório4 ";#N/A,#N/A,FALSE,"Relatório5";#N/A,#N/A,FALSE,"Relatório6";#N/A,#N/A,FALSE,"Relatório7";#N/A,#N/A,FALSE,"Relatório8"}</definedName>
    <definedName name="__Ger2001" localSheetId="0" hidden="1">{#N/A,#N/A,FALSE,"B061196P";#N/A,#N/A,FALSE,"B061196";#N/A,#N/A,FALSE,"Relatório1";#N/A,#N/A,FALSE,"Relatório2";#N/A,#N/A,FALSE,"Relatório3";#N/A,#N/A,FALSE,"Relatório4 ";#N/A,#N/A,FALSE,"Relatório5";#N/A,#N/A,FALSE,"Relatório6";#N/A,#N/A,FALSE,"Relatório7";#N/A,#N/A,FALSE,"Relatório8"}</definedName>
    <definedName name="__Ger2001" hidden="1">{#N/A,#N/A,FALSE,"B061196P";#N/A,#N/A,FALSE,"B061196";#N/A,#N/A,FALSE,"Relatório1";#N/A,#N/A,FALSE,"Relatório2";#N/A,#N/A,FALSE,"Relatório3";#N/A,#N/A,FALSE,"Relatório4 ";#N/A,#N/A,FALSE,"Relatório5";#N/A,#N/A,FALSE,"Relatório6";#N/A,#N/A,FALSE,"Relatório7";#N/A,#N/A,FALSE,"Relatório8"}</definedName>
    <definedName name="__ger20012" localSheetId="1" hidden="1">{#N/A,#N/A,FALSE,"B061196P";#N/A,#N/A,FALSE,"B061196";#N/A,#N/A,FALSE,"Relatório1";#N/A,#N/A,FALSE,"Relatório2";#N/A,#N/A,FALSE,"Relatório3";#N/A,#N/A,FALSE,"Relatório4 ";#N/A,#N/A,FALSE,"Relatório5";#N/A,#N/A,FALSE,"Relatório6";#N/A,#N/A,FALSE,"Relatório7";#N/A,#N/A,FALSE,"Relatório8"}</definedName>
    <definedName name="__ger20012" localSheetId="0" hidden="1">{#N/A,#N/A,FALSE,"B061196P";#N/A,#N/A,FALSE,"B061196";#N/A,#N/A,FALSE,"Relatório1";#N/A,#N/A,FALSE,"Relatório2";#N/A,#N/A,FALSE,"Relatório3";#N/A,#N/A,FALSE,"Relatório4 ";#N/A,#N/A,FALSE,"Relatório5";#N/A,#N/A,FALSE,"Relatório6";#N/A,#N/A,FALSE,"Relatório7";#N/A,#N/A,FALSE,"Relatório8"}</definedName>
    <definedName name="__ger20012" hidden="1">{#N/A,#N/A,FALSE,"B061196P";#N/A,#N/A,FALSE,"B061196";#N/A,#N/A,FALSE,"Relatório1";#N/A,#N/A,FALSE,"Relatório2";#N/A,#N/A,FALSE,"Relatório3";#N/A,#N/A,FALSE,"Relatório4 ";#N/A,#N/A,FALSE,"Relatório5";#N/A,#N/A,FALSE,"Relatório6";#N/A,#N/A,FALSE,"Relatório7";#N/A,#N/A,FALSE,"Relatório8"}</definedName>
    <definedName name="__key2" hidden="1">'[29]CROSS-BEAL'!#REF!</definedName>
    <definedName name="_1___123Graph_AChart_1A" hidden="1">[7]CPIINDEX!$O$263:$O$310</definedName>
    <definedName name="_1__123Graph_ACHART_1" hidden="1">[30]A!$C$31:$AJ$31</definedName>
    <definedName name="_1__123Graph_AChart_1A" hidden="1">[31]CPIINDEX!$O$263:$O$310</definedName>
    <definedName name="_10___123Graph_XChart_3A" hidden="1">[7]CPIINDEX!$B$203:$B$310</definedName>
    <definedName name="_10__123Graph_BChart_1A" hidden="1">[32]CPIINDEX!$S$263:$S$310</definedName>
    <definedName name="_10__123Graph_BCHART_2" hidden="1">[33]A!$C$36:$AJ$36</definedName>
    <definedName name="_10__123Graph_CCHART_2" hidden="1">[33]A!$C$38:$AJ$38</definedName>
    <definedName name="_10__123Graph_CChart_2A" hidden="1">[34]ecpa!$O$6:$Z$6</definedName>
    <definedName name="_10__123Graph_XChart_1A" hidden="1">[35]CPIINDEX!$B$263:$B$310</definedName>
    <definedName name="_10__123Graph_XChart_2A" hidden="1">[36]CPIINDEX!$B$203:$B$310</definedName>
    <definedName name="_10__123Graph_XChart_3A" hidden="1">[36]CPIINDEX!$B$203:$B$310</definedName>
    <definedName name="_103__123Graph_BSEIGNOR" localSheetId="1" hidden="1">[18]seignior!#REF!</definedName>
    <definedName name="_103__123Graph_BSEIGNOR" localSheetId="0" hidden="1">[18]seignior!#REF!</definedName>
    <definedName name="_103__123Graph_BSEIGNOR" hidden="1">[18]seignior!#REF!</definedName>
    <definedName name="_104__123Graph_BWB_ADJ_PRJ" hidden="1">[13]WB!$Q$257:$AK$257</definedName>
    <definedName name="_105__123Graph_CMIMPMA_0" localSheetId="1" hidden="1">#REF!</definedName>
    <definedName name="_105__123Graph_CMIMPMA_0" localSheetId="0" hidden="1">#REF!</definedName>
    <definedName name="_105__123Graph_CMIMPMA_0" hidden="1">#REF!</definedName>
    <definedName name="_11___123Graph_XChart_4A" hidden="1">[7]CPIINDEX!$B$239:$B$298</definedName>
    <definedName name="_11__123Graph_AWB_ADJ_PRJ" hidden="1">[37]WB!$Q$255:$AK$255</definedName>
    <definedName name="_11__123Graph_CChart_3A" hidden="1">[34]ecpa!$AC$6:$AN$6</definedName>
    <definedName name="_11__123Graph_XCHART_1" hidden="1">[33]A!$C$5:$AJ$5</definedName>
    <definedName name="_11__123Graph_XChart_2A" hidden="1">[35]CPIINDEX!$B$203:$B$310</definedName>
    <definedName name="_11__123Graph_XChart_3A" hidden="1">[36]CPIINDEX!$B$203:$B$310</definedName>
    <definedName name="_11__123Graph_XChart_4A" hidden="1">[36]CPIINDEX!$B$239:$B$298</definedName>
    <definedName name="_11_0ju" localSheetId="1" hidden="1">#REF!</definedName>
    <definedName name="_11_0ju" localSheetId="0" hidden="1">#REF!</definedName>
    <definedName name="_11_0ju" hidden="1">#REF!</definedName>
    <definedName name="_116__123Graph_DGROWTH_CPI" localSheetId="1" hidden="1">[38]Data!#REF!</definedName>
    <definedName name="_116__123Graph_DGROWTH_CPI" localSheetId="0" hidden="1">[38]Data!#REF!</definedName>
    <definedName name="_116__123Graph_DGROWTH_CPI" hidden="1">[38]Data!#REF!</definedName>
    <definedName name="_117__123Graph_DMIMPMA_1" localSheetId="1" hidden="1">#REF!</definedName>
    <definedName name="_117__123Graph_DMIMPMA_1" localSheetId="0" hidden="1">#REF!</definedName>
    <definedName name="_117__123Graph_DMIMPMA_1" hidden="1">#REF!</definedName>
    <definedName name="_118__123Graph_EMIMPMA_0" localSheetId="1" hidden="1">#REF!</definedName>
    <definedName name="_118__123Graph_EMIMPMA_0" localSheetId="0" hidden="1">#REF!</definedName>
    <definedName name="_118__123Graph_EMIMPMA_0" hidden="1">#REF!</definedName>
    <definedName name="_119__123Graph_EMIMPMA_1" localSheetId="1" hidden="1">#REF!</definedName>
    <definedName name="_119__123Graph_EMIMPMA_1" localSheetId="0" hidden="1">#REF!</definedName>
    <definedName name="_119__123Graph_EMIMPMA_1" hidden="1">#REF!</definedName>
    <definedName name="_12__123Graph_AWB_ADJ_PRJ" hidden="1">[37]WB!$Q$255:$AK$255</definedName>
    <definedName name="_12__123Graph_BCHART_1" hidden="1">[33]A!$C$28:$AJ$28</definedName>
    <definedName name="_12__123Graph_CCHART_1" hidden="1">[33]A!$C$24:$AJ$24</definedName>
    <definedName name="_12__123Graph_DChart_1A" hidden="1">[34]ecpa!$B$7:$M$7</definedName>
    <definedName name="_12__123Graph_XChart_1A" hidden="1">[31]CPIINDEX!$B$263:$B$310</definedName>
    <definedName name="_12__123Graph_XCHART_2" hidden="1">[33]A!$C$39:$AJ$39</definedName>
    <definedName name="_12__123Graph_XChart_3A" hidden="1">[35]CPIINDEX!$B$203:$B$310</definedName>
    <definedName name="_12__123Graph_XChart_4A" hidden="1">[36]CPIINDEX!$B$239:$B$298</definedName>
    <definedName name="_120__123Graph_FMIMPMA_0" localSheetId="1" hidden="1">#REF!</definedName>
    <definedName name="_120__123Graph_FMIMPMA_0" localSheetId="0" hidden="1">#REF!</definedName>
    <definedName name="_120__123Graph_FMIMPMA_0" hidden="1">#REF!</definedName>
    <definedName name="_121__123Graph_XCHART_2" hidden="1">[39]IPC1988!$A$176:$A$182</definedName>
    <definedName name="_122__123Graph_XMIMPMA_0" localSheetId="1" hidden="1">#REF!</definedName>
    <definedName name="_122__123Graph_XMIMPMA_0" localSheetId="0" hidden="1">#REF!</definedName>
    <definedName name="_122__123Graph_XMIMPMA_0" hidden="1">#REF!</definedName>
    <definedName name="_123__123Graph_XR_BMONEY" localSheetId="1" hidden="1">#REF!</definedName>
    <definedName name="_123__123Graph_XR_BMONEY" localSheetId="0" hidden="1">#REF!</definedName>
    <definedName name="_123__123Graph_XR_BMONEY" hidden="1">#REF!</definedName>
    <definedName name="_1234graph_b" hidden="1">[40]GFS!$T$15:$V$15</definedName>
    <definedName name="_123Graph_A1" localSheetId="1" hidden="1">#REF!</definedName>
    <definedName name="_123Graph_A1" localSheetId="0" hidden="1">#REF!</definedName>
    <definedName name="_123Graph_A1" hidden="1">#REF!</definedName>
    <definedName name="_123graph_b" hidden="1">[41]A!#REF!</definedName>
    <definedName name="_123graph_bgfs.3" hidden="1">[40]GFS!$T$15:$V$15</definedName>
    <definedName name="_123Graph_BGFS.4" hidden="1">[40]GFS!$T$15:$V$15</definedName>
    <definedName name="_123GRAPH_BTAX1" hidden="1">[40]TAX!$V$22:$X$22</definedName>
    <definedName name="_123GRAPH_C" hidden="1">[40]GFS!$T$16:$V$16</definedName>
    <definedName name="_123GRAPH_CGFS.3" hidden="1">[40]GFS!$T$16:$V$16</definedName>
    <definedName name="_123Graph_CTAX1" hidden="1">[40]TAX!$V$23:$X$23</definedName>
    <definedName name="_123GRAPH_CTAX2" hidden="1">[40]TAX!$V$23:$X$23</definedName>
    <definedName name="_123GRAPH_D" hidden="1">[40]TAX!$V$24:$X$24</definedName>
    <definedName name="_123GRAPH_DTAX1" hidden="1">[40]TAX!$V$24:$X$24</definedName>
    <definedName name="_123Graph_E" hidden="1">[40]TAX!$V$26:$X$26</definedName>
    <definedName name="_123GRAPH_ETAX2" hidden="1">[40]TAX!$V$26:$X$26</definedName>
    <definedName name="_123GRAPH_F" hidden="1">[40]TAX!$V$26:$X$26</definedName>
    <definedName name="_123GRAPH_K" hidden="1">[40]TAX!$V$24:$X$24</definedName>
    <definedName name="_123GRAPH_X" hidden="1">[40]GFS!$T$6:$V$6</definedName>
    <definedName name="_123GRAPH_XGFS.1" hidden="1">[40]GFS!$T$6:$V$6</definedName>
    <definedName name="_123GRAPH_XGFS.3" hidden="1">[40]GFS!$T$6:$V$6</definedName>
    <definedName name="_123gRAPH_XTAX1" hidden="1">[40]TAX!$V$4:$X$4</definedName>
    <definedName name="_123GRAPH_XTAX2" hidden="1">[40]TAX!$V$4:$X$4</definedName>
    <definedName name="_12no" hidden="1">'[23]Dep fonct'!#REF!</definedName>
    <definedName name="_13__123Graph_BCHART_1" hidden="1">[33]A!$C$28:$AJ$28</definedName>
    <definedName name="_13__123Graph_BCHART_2" hidden="1">[33]A!$C$36:$AJ$36</definedName>
    <definedName name="_13__123Graph_CCHART_2" hidden="1">[33]A!$C$38:$AJ$38</definedName>
    <definedName name="_13__123Graph_DChart_2A" hidden="1">[34]ecpa!$O$7:$Z$7</definedName>
    <definedName name="_13__123Graph_XChart_2A" hidden="1">[31]CPIINDEX!$B$203:$B$310</definedName>
    <definedName name="_13__123Graph_XChart_4A" hidden="1">[35]CPIINDEX!$B$239:$B$298</definedName>
    <definedName name="_134__123Graph_XREALEX_WAGE" localSheetId="1" hidden="1">[42]PRIVATE!#REF!</definedName>
    <definedName name="_134__123Graph_XREALEX_WAGE" localSheetId="0" hidden="1">[42]PRIVATE!#REF!</definedName>
    <definedName name="_134__123Graph_XREALEX_WAGE" hidden="1">[42]PRIVATE!#REF!</definedName>
    <definedName name="_14__123Graph_BCHART_2" hidden="1">[33]A!$C$36:$AJ$36</definedName>
    <definedName name="_14__123Graph_BWB_ADJ_PRJ" hidden="1">[37]WB!$Q$257:$AK$257</definedName>
    <definedName name="_14__123Graph_DChart_3A" hidden="1">[34]ecpa!$AC$7:$AN$7</definedName>
    <definedName name="_14__123Graph_XCHART_1" hidden="1">[33]A!$C$5:$AJ$5</definedName>
    <definedName name="_14__123Graph_XChart_1A" hidden="1">[31]CPIINDEX!$B$263:$B$310</definedName>
    <definedName name="_14__123Graph_XChart_3A" hidden="1">[31]CPIINDEX!$B$203:$B$310</definedName>
    <definedName name="_15__123Graph_CCHART_1" hidden="1">[33]A!$C$24:$AJ$24</definedName>
    <definedName name="_15__123Graph_EChart_1A" hidden="1">[34]ecpa!$B$8:$M$8</definedName>
    <definedName name="_15__123Graph_XCHART_2" hidden="1">[33]A!$C$39:$AJ$39</definedName>
    <definedName name="_15__123Graph_XChart_2A" hidden="1">[31]CPIINDEX!$B$203:$B$310</definedName>
    <definedName name="_15__123Graph_XChart_4A" hidden="1">[31]CPIINDEX!$B$239:$B$298</definedName>
    <definedName name="_16__123Graph_CCHART_2" hidden="1">[33]A!$C$38:$AJ$38</definedName>
    <definedName name="_16__123Graph_EChart_2A" hidden="1">[34]ecpa!$O$8:$Z$8</definedName>
    <definedName name="_16__123Graph_XChart_1A" hidden="1">[36]CPIINDEX!$B$263:$B$310</definedName>
    <definedName name="_16__123Graph_XChart_3A" hidden="1">[31]CPIINDEX!$B$203:$B$310</definedName>
    <definedName name="_165_0ju" localSheetId="1" hidden="1">#REF!</definedName>
    <definedName name="_165_0ju" localSheetId="0" hidden="1">#REF!</definedName>
    <definedName name="_165_0ju" hidden="1">#REF!</definedName>
    <definedName name="_17__123Graph_EChart_3A" hidden="1">[34]ecpa!$AC$8:$AN$8</definedName>
    <definedName name="_17__123Graph_XCHART_1" hidden="1">[33]A!$C$5:$AJ$5</definedName>
    <definedName name="_17__123Graph_XChart_4A" hidden="1">[31]CPIINDEX!$B$239:$B$298</definedName>
    <definedName name="_18__123Graph_FChart_1A" hidden="1">[34]ecpa!$B$9:$M$9</definedName>
    <definedName name="_18__123Graph_XChart_1A" hidden="1">[32]CPIINDEX!$B$263:$B$310</definedName>
    <definedName name="_18__123Graph_XCHART_2" hidden="1">[33]A!$C$39:$AJ$39</definedName>
    <definedName name="_18__123Graph_XChart_2A" hidden="1">[36]CPIINDEX!$B$203:$B$310</definedName>
    <definedName name="_19__123Graph_FChart_2A" hidden="1">[34]ecpa!$O$9:$Z$9</definedName>
    <definedName name="_2___123Graph_AChart_2A" hidden="1">[7]CPIINDEX!$K$203:$K$304</definedName>
    <definedName name="_2__123Graph_AChart_1A" hidden="1">[32]CPIINDEX!$O$263:$O$310</definedName>
    <definedName name="_2__123Graph_ACHART_2" hidden="1">[30]A!$C$31:$AJ$31</definedName>
    <definedName name="_2__123Graph_AChart_2A" hidden="1">[31]CPIINDEX!$K$203:$K$304</definedName>
    <definedName name="_2__123Graph_ACHART_8" localSheetId="1" hidden="1">#REF!</definedName>
    <definedName name="_2__123Graph_ACHART_8" localSheetId="0" hidden="1">#REF!</definedName>
    <definedName name="_2__123Graph_ACHART_8" hidden="1">#REF!</definedName>
    <definedName name="_2__123Graph_BCHART_1A" hidden="1">[20]data!$K$13:$K$91</definedName>
    <definedName name="_20__123Graph_BWB_ADJ_PRJ" hidden="1">[37]WB!$Q$257:$AK$257</definedName>
    <definedName name="_20__123Graph_FChart_3A" hidden="1">[34]ecpa!$AC$9:$AN$9</definedName>
    <definedName name="_20__123Graph_XChart_2A" hidden="1">[32]CPIINDEX!$B$203:$B$310</definedName>
    <definedName name="_20__123Graph_XChart_3A" hidden="1">[36]CPIINDEX!$B$203:$B$310</definedName>
    <definedName name="_21__123Graph_BWB_ADJ_PRJ" hidden="1">[37]WB!$Q$257:$AK$257</definedName>
    <definedName name="_21__123Graph_CCHART_1" hidden="1">[33]A!$C$24:$AJ$24</definedName>
    <definedName name="_21__123Graph_XChart_1A" hidden="1">[34]ecpa!$B$3:$M$3</definedName>
    <definedName name="_22__123Graph_CCHART_1" hidden="1">[33]A!$C$24:$AJ$24</definedName>
    <definedName name="_22__123Graph_CCHART_2" hidden="1">[33]A!$C$38:$AJ$38</definedName>
    <definedName name="_22__123Graph_XChart_2A" hidden="1">[34]ecpa!$O$3:$W$3</definedName>
    <definedName name="_22__123Graph_XChart_3A" hidden="1">[32]CPIINDEX!$B$203:$B$310</definedName>
    <definedName name="_22__123Graph_XChart_4A" hidden="1">[36]CPIINDEX!$B$239:$B$298</definedName>
    <definedName name="_23__123Graph_CCHART_2" hidden="1">[33]A!$C$38:$AJ$38</definedName>
    <definedName name="_23__123Graph_XCHART_1" hidden="1">[33]A!$C$5:$AJ$5</definedName>
    <definedName name="_23__123Graph_XChart_3A" hidden="1">[34]ecpa!$AC$3:$AN$3</definedName>
    <definedName name="_24__123Graph_ACHART_1" hidden="1">[39]IPC1988!$C$176:$C$182</definedName>
    <definedName name="_24__123Graph_XCHART_1" hidden="1">[33]A!$C$5:$AJ$5</definedName>
    <definedName name="_24__123Graph_XCHART_2" hidden="1">[33]A!$C$39:$AJ$39</definedName>
    <definedName name="_24__123Graph_XChart_4A" hidden="1">[32]CPIINDEX!$B$239:$B$298</definedName>
    <definedName name="_25__123Graph_ACHART_2" hidden="1">[39]IPC1988!$B$176:$B$182</definedName>
    <definedName name="_25__123Graph_XCHART_2" hidden="1">[33]A!$C$39:$AJ$39</definedName>
    <definedName name="_3___123Graph_AChart_3A" hidden="1">[7]CPIINDEX!$O$203:$O$304</definedName>
    <definedName name="_3__123Graph_ACHART_1" hidden="1">[33]A!$C$31:$AJ$31</definedName>
    <definedName name="_3__123Graph_AChart_2A" hidden="1">[36]CPIINDEX!$K$203:$K$304</definedName>
    <definedName name="_3__123Graph_AChart_3A" hidden="1">[31]CPIINDEX!$O$203:$O$304</definedName>
    <definedName name="_3__123Graph_ACPI_ER_LOG" hidden="1">[43]ER!#REF!</definedName>
    <definedName name="_3__123Graph_AGROWTH_CPI" localSheetId="1" hidden="1">[44]Data!#REF!</definedName>
    <definedName name="_3__123Graph_AGROWTH_CPI" localSheetId="0" hidden="1">[44]Data!#REF!</definedName>
    <definedName name="_3__123Graph_AGROWTH_CPI" hidden="1">[44]Data!#REF!</definedName>
    <definedName name="_3__123Graph_BCHART_1" hidden="1">[30]A!$C$28:$AJ$28</definedName>
    <definedName name="_3__123Graph_BCHART_8" localSheetId="1" hidden="1">#REF!</definedName>
    <definedName name="_3__123Graph_BCHART_8" localSheetId="0" hidden="1">#REF!</definedName>
    <definedName name="_3__123Graph_BCHART_8" hidden="1">#REF!</definedName>
    <definedName name="_3__123Graph_XCHART_1A" hidden="1">[20]data!$B$13:$B$91</definedName>
    <definedName name="_37__123Graph_ACPI_ER_LOG" localSheetId="1" hidden="1">[45]ER!#REF!</definedName>
    <definedName name="_37__123Graph_ACPI_ER_LOG" localSheetId="0" hidden="1">[45]ER!#REF!</definedName>
    <definedName name="_37__123Graph_ACPI_ER_LOG" hidden="1">[45]ER!#REF!</definedName>
    <definedName name="_4___123Graph_AChart_4A" hidden="1">[7]CPIINDEX!$O$239:$O$298</definedName>
    <definedName name="_4__123Graph_ACHART_1" hidden="1">[33]A!$C$31:$AJ$31</definedName>
    <definedName name="_4__123Graph_ACHART_2" hidden="1">[33]A!$C$31:$AJ$31</definedName>
    <definedName name="_4__123Graph_AChart_2A" hidden="1">[32]CPIINDEX!$K$203:$K$304</definedName>
    <definedName name="_4__123Graph_AChart_3A" hidden="1">[36]CPIINDEX!$O$203:$O$304</definedName>
    <definedName name="_4__123Graph_AChart_4A" hidden="1">[31]CPIINDEX!$O$239:$O$298</definedName>
    <definedName name="_4__123Graph_AChart_4B" hidden="1">[34]ecpa!$B$10:$B$14</definedName>
    <definedName name="_4__123Graph_BCHART_2" hidden="1">[30]A!$C$36:$AJ$36</definedName>
    <definedName name="_4__123Graph_BCPI_ER_LOG" hidden="1">[43]ER!#REF!</definedName>
    <definedName name="_4__123Graph_CCHART_8" localSheetId="1" hidden="1">#REF!</definedName>
    <definedName name="_4__123Graph_CCHART_8" localSheetId="0" hidden="1">#REF!</definedName>
    <definedName name="_4__123Graph_CCHART_8" hidden="1">#REF!</definedName>
    <definedName name="_48__123Graph_AGROWTH_CPI" localSheetId="1" hidden="1">[38]Data!#REF!</definedName>
    <definedName name="_48__123Graph_AGROWTH_CPI" localSheetId="0" hidden="1">[38]Data!#REF!</definedName>
    <definedName name="_48__123Graph_AGROWTH_CPI" hidden="1">[38]Data!#REF!</definedName>
    <definedName name="_49__123Graph_AIBA_IBRD" hidden="1">[13]WB!$Q$62:$AK$62</definedName>
    <definedName name="_5___123Graph_BChart_1A" hidden="1">[7]CPIINDEX!$S$263:$S$310</definedName>
    <definedName name="_5__123Graph_ACHART_2" hidden="1">[33]A!$C$31:$AJ$31</definedName>
    <definedName name="_5__123Graph_AChart_4A" hidden="1">[36]CPIINDEX!$O$239:$O$298</definedName>
    <definedName name="_5__123Graph_AChart_5H" hidden="1">[34]ecpa!$D$46:$D$50</definedName>
    <definedName name="_5__123Graph_BChart_1A" hidden="1">[31]CPIINDEX!$S$263:$S$310</definedName>
    <definedName name="_5__123Graph_BIBA_IBRD" hidden="1">[43]WB!#REF!</definedName>
    <definedName name="_5__123Graph_CCHART_1" hidden="1">[30]A!$C$24:$AJ$24</definedName>
    <definedName name="_5__123Graph_DCHART_8" localSheetId="1" hidden="1">#REF!</definedName>
    <definedName name="_5__123Graph_DCHART_8" localSheetId="0" hidden="1">#REF!</definedName>
    <definedName name="_5__123Graph_DCHART_8" hidden="1">#REF!</definedName>
    <definedName name="_50__123Graph_AINVENT_SALES" localSheetId="1" hidden="1">#REF!</definedName>
    <definedName name="_50__123Graph_AINVENT_SALES" localSheetId="0" hidden="1">#REF!</definedName>
    <definedName name="_50__123Graph_AINVENT_SALES" hidden="1">#REF!</definedName>
    <definedName name="_51__123Graph_AMIMPMA_1" localSheetId="1" hidden="1">#REF!</definedName>
    <definedName name="_51__123Graph_AMIMPMA_1" localSheetId="0" hidden="1">#REF!</definedName>
    <definedName name="_51__123Graph_AMIMPMA_1" hidden="1">#REF!</definedName>
    <definedName name="_52__123Graph_ANDA_OIN" localSheetId="1" hidden="1">#REF!</definedName>
    <definedName name="_52__123Graph_ANDA_OIN" localSheetId="0" hidden="1">#REF!</definedName>
    <definedName name="_52__123Graph_ANDA_OIN" hidden="1">#REF!</definedName>
    <definedName name="_53__123Graph_AR_BMONEY" localSheetId="1" hidden="1">#REF!</definedName>
    <definedName name="_53__123Graph_AR_BMONEY" localSheetId="0" hidden="1">#REF!</definedName>
    <definedName name="_53__123Graph_AR_BMONEY" hidden="1">#REF!</definedName>
    <definedName name="_6___123Graph_BChart_3A" localSheetId="1" hidden="1">[7]CPIINDEX!#REF!</definedName>
    <definedName name="_6___123Graph_BChart_3A" localSheetId="0" hidden="1">[7]CPIINDEX!#REF!</definedName>
    <definedName name="_6___123Graph_BChart_3A" hidden="1">[7]CPIINDEX!#REF!</definedName>
    <definedName name="_6__123Graph_AChart_3A" hidden="1">[32]CPIINDEX!$O$203:$O$304</definedName>
    <definedName name="_6__123Graph_AIBA_IBRD" hidden="1">[37]WB!$Q$62:$AK$62</definedName>
    <definedName name="_6__123Graph_BCHART_1" hidden="1">[33]A!$C$28:$AJ$28</definedName>
    <definedName name="_6__123Graph_BChart_1A" hidden="1">[36]CPIINDEX!$S$263:$S$310</definedName>
    <definedName name="_6__123Graph_BChart_3A" hidden="1">[46]CPIINDEX!#REF!</definedName>
    <definedName name="_6__123Graph_CCHART_2" hidden="1">[30]A!$C$38:$AJ$38</definedName>
    <definedName name="_6__123Graph_DGROWTH_CPI" localSheetId="1" hidden="1">[44]Data!#REF!</definedName>
    <definedName name="_6__123Graph_DGROWTH_CPI" localSheetId="0" hidden="1">[44]Data!#REF!</definedName>
    <definedName name="_6__123Graph_DGROWTH_CPI" hidden="1">[44]Data!#REF!</definedName>
    <definedName name="_6__123Graph_XCHART_8" localSheetId="1" hidden="1">#REF!</definedName>
    <definedName name="_6__123Graph_XCHART_8" localSheetId="0" hidden="1">#REF!</definedName>
    <definedName name="_6__123Graph_XCHART_8" hidden="1">#REF!</definedName>
    <definedName name="_64__123Graph_ASEIGNOR" localSheetId="1" hidden="1">[18]seignior!#REF!</definedName>
    <definedName name="_64__123Graph_ASEIGNOR" localSheetId="0" hidden="1">[18]seignior!#REF!</definedName>
    <definedName name="_64__123Graph_ASEIGNOR" hidden="1">[18]seignior!#REF!</definedName>
    <definedName name="_65__123Graph_AWB_ADJ_PRJ" hidden="1">[13]WB!$Q$255:$AK$255</definedName>
    <definedName name="_66__123Graph_BCHART_1" hidden="1">[39]IPC1988!$E$176:$E$182</definedName>
    <definedName name="_67__123Graph_BCHART_2" hidden="1">[39]IPC1988!$D$176:$D$182</definedName>
    <definedName name="_7___123Graph_BChart_4A" localSheetId="1" hidden="1">[7]CPIINDEX!#REF!</definedName>
    <definedName name="_7___123Graph_BChart_4A" localSheetId="0" hidden="1">[7]CPIINDEX!#REF!</definedName>
    <definedName name="_7___123Graph_BChart_4A" hidden="1">[7]CPIINDEX!#REF!</definedName>
    <definedName name="_7__123Graph_BCHART_2" hidden="1">[33]A!$C$36:$AJ$36</definedName>
    <definedName name="_7__123Graph_BChart_2A" hidden="1">[34]ecpa!$O$5:$Z$5</definedName>
    <definedName name="_7__123Graph_BChart_4A" hidden="1">[46]CPIINDEX!#REF!</definedName>
    <definedName name="_7__123Graph_XCHART_1" hidden="1">[30]A!$C$5:$AJ$5</definedName>
    <definedName name="_7__123Graph_XREALEX_WAGE" localSheetId="1" hidden="1">[47]PRIVATE!#REF!</definedName>
    <definedName name="_7__123Graph_XREALEX_WAGE" localSheetId="0" hidden="1">[47]PRIVATE!#REF!</definedName>
    <definedName name="_7__123Graph_XREALEX_WAGE" hidden="1">[47]PRIVATE!#REF!</definedName>
    <definedName name="_79__123Graph_BCPI_ER_LOG" localSheetId="1" hidden="1">[45]ER!#REF!</definedName>
    <definedName name="_79__123Graph_BCPI_ER_LOG" localSheetId="0" hidden="1">[45]ER!#REF!</definedName>
    <definedName name="_79__123Graph_BCPI_ER_LOG" hidden="1">[45]ER!#REF!</definedName>
    <definedName name="_8___123Graph_XChart_1A" hidden="1">[7]CPIINDEX!$B$263:$B$310</definedName>
    <definedName name="_8__123Graph_AChart_4A" hidden="1">[32]CPIINDEX!$O$239:$O$298</definedName>
    <definedName name="_8__123Graph_AIBA_IBRD" hidden="1">[37]WB!$Q$62:$AK$62</definedName>
    <definedName name="_8__123Graph_AWB_ADJ_PRJ" hidden="1">[37]WB!$Q$255:$AK$255</definedName>
    <definedName name="_8__123Graph_BCHART_1" hidden="1">[33]A!$C$28:$AJ$28</definedName>
    <definedName name="_8__123Graph_BChart_3A" hidden="1">[34]ecpa!$AC$5:$AN$5</definedName>
    <definedName name="_8__123Graph_XChart_1A" hidden="1">[36]CPIINDEX!$B$263:$B$310</definedName>
    <definedName name="_8__123Graph_XCHART_2" hidden="1">[30]A!$C$39:$AJ$39</definedName>
    <definedName name="_9___123Graph_XChart_2A" hidden="1">[7]CPIINDEX!$B$203:$B$310</definedName>
    <definedName name="_9__123Graph_BCHART_1" hidden="1">[33]A!$C$28:$AJ$28</definedName>
    <definedName name="_9__123Graph_BCHART_2" hidden="1">[33]A!$C$36:$AJ$36</definedName>
    <definedName name="_9__123Graph_CCHART_1" hidden="1">[33]A!$C$24:$AJ$24</definedName>
    <definedName name="_9__123Graph_CChart_1A" hidden="1">[34]ecpa!$B$6:$M$6</definedName>
    <definedName name="_9__123Graph_XChart_1A" hidden="1">[36]CPIINDEX!$B$263:$B$310</definedName>
    <definedName name="_9__123Graph_XChart_2A" hidden="1">[36]CPIINDEX!$B$203:$B$310</definedName>
    <definedName name="_90__123Graph_BIBA_IBRD" localSheetId="1" hidden="1">[45]WB!#REF!</definedName>
    <definedName name="_90__123Graph_BIBA_IBRD" localSheetId="0" hidden="1">[45]WB!#REF!</definedName>
    <definedName name="_90__123Graph_BIBA_IBRD" hidden="1">[45]WB!#REF!</definedName>
    <definedName name="_91__123Graph_BNDA_OIN" localSheetId="1" hidden="1">#REF!</definedName>
    <definedName name="_91__123Graph_BNDA_OIN" localSheetId="0" hidden="1">#REF!</definedName>
    <definedName name="_91__123Graph_BNDA_OIN" hidden="1">#REF!</definedName>
    <definedName name="_92__123Graph_BR_BMONEY" localSheetId="1" hidden="1">#REF!</definedName>
    <definedName name="_92__123Graph_BR_BMONEY" localSheetId="0" hidden="1">#REF!</definedName>
    <definedName name="_92__123Graph_BR_BMONEY" hidden="1">#REF!</definedName>
    <definedName name="_AMO_ContentDefinition_680586719" hidden="1">"'Partitions:225'"</definedName>
    <definedName name="_AMO_ContentDefinition_680586719.0" hidden="1">"'&lt;ContentDefinition name=""Extract TS IDs"" rsid=""680586719"" type=""StoredProcess"" format=""REPORTXML"" imgfmt=""ACTIVEX"" created=""04/08/2012 11:26:50"" modifed=""04/08/2012 11:26:50"" user=""CBK"" apply=""False"" thread=""BACKGROUND"" css=""C:\Pr'"</definedName>
    <definedName name="_AMO_ContentDefinition_680586719.1" hidden="1">"'ogram Files\SAS\Shared Files\BIClientStyles\AMODefault.css"" range=""Extract_TS_IDs"" auto=""False"" rdc=""False"" mig=""False"" xTime=""00:00:14.8749048"" rTime=""00:00:05.0312178"" bgnew=""False"" nFmt=""False"" grphSet=""False"" imgY=""0"" imgX=""'"</definedName>
    <definedName name="_AMO_ContentDefinition_680586719.10" hidden="1">"'::N/A"" /&gt;_x000D_
  &lt;param n=""UIParameter_32"" v=""fnote7::0"" /&gt;_x000D_
  &lt;param n=""UIParameter_33"" v=""ts_name8::"" /&gt;_x000D_
  &lt;param n=""UIParameter_34"" v=""d_type8::AC"" /&gt;_x000D_
  &lt;param n=""UIParameter_35"" v=""s_mgntd8::N/A"" /&gt;_x000D_
  &lt;param n=""UIParameter_36"" '"</definedName>
    <definedName name="_AMO_ContentDefinition_680586719.100" hidden="1">"'"" /&gt;_x000D_
  &lt;param n=""UIParameter_450"" v=""d_type112::AC"" /&gt;_x000D_
  &lt;param n=""UIParameter_451"" v=""s_mgntd112::N/A"" /&gt;_x000D_
  &lt;param n=""UIParameter_452"" v=""fnote112::0"" /&gt;_x000D_
  &lt;param n=""UIParameter_453"" v=""ts_name113::"" /&gt;_x000D_
  &lt;param n=""UIParamete'"</definedName>
    <definedName name="_AMO_ContentDefinition_680586719.101" hidden="1">"'r_454"" v=""d_type113::AC"" /&gt;_x000D_
  &lt;param n=""UIParameter_455"" v=""s_mgntd113::N/A"" /&gt;_x000D_
  &lt;param n=""UIParameter_456"" v=""fnote113::0"" /&gt;_x000D_
  &lt;param n=""UIParameter_457"" v=""ts_name114::"" /&gt;_x000D_
  &lt;param n=""UIParameter_458"" v=""d_type114::AC"" /&gt;_x000D_'"</definedName>
    <definedName name="_AMO_ContentDefinition_680586719.102" hidden="1">"'
  &lt;param n=""UIParameter_459"" v=""s_mgntd114::N/A"" /&gt;_x000D_
  &lt;param n=""UIParameter_460"" v=""fnote114::0"" /&gt;_x000D_
  &lt;param n=""UIParameter_461"" v=""ts_name115::"" /&gt;_x000D_
  &lt;param n=""UIParameter_462"" v=""d_type115::AC"" /&gt;_x000D_
  &lt;param n=""UIParameter_463""'"</definedName>
    <definedName name="_AMO_ContentDefinition_680586719.103" hidden="1">"' v=""s_mgntd115::N/A"" /&gt;_x000D_
  &lt;param n=""UIParameter_464"" v=""fnote115::0"" /&gt;_x000D_
  &lt;param n=""UIParameter_465"" v=""ts_name116::"" /&gt;_x000D_
  &lt;param n=""UIParameter_466"" v=""d_type116::AC"" /&gt;_x000D_
  &lt;param n=""UIParameter_467"" v=""s_mgntd116::N/A"" /&gt;_x000D_
  &lt;p'"</definedName>
    <definedName name="_AMO_ContentDefinition_680586719.104" hidden="1">"'aram n=""UIParameter_468"" v=""fnote116::0"" /&gt;_x000D_
  &lt;param n=""UIParameter_469"" v=""ts_name117::"" /&gt;_x000D_
  &lt;param n=""UIParameter_470"" v=""d_type117::AC"" /&gt;_x000D_
  &lt;param n=""UIParameter_471"" v=""s_mgntd117::N/A"" /&gt;_x000D_
  &lt;param n=""UIParameter_472"" v=""'"</definedName>
    <definedName name="_AMO_ContentDefinition_680586719.105" hidden="1">"'fnote117::0"" /&gt;_x000D_
  &lt;param n=""UIParameter_473"" v=""ts_name118::"" /&gt;_x000D_
  &lt;param n=""UIParameter_474"" v=""d_type118::AC"" /&gt;_x000D_
  &lt;param n=""UIParameter_475"" v=""s_mgntd118::N/A"" /&gt;_x000D_
  &lt;param n=""UIParameter_476"" v=""fnote118::0"" /&gt;_x000D_
  &lt;param n=""'"</definedName>
    <definedName name="_AMO_ContentDefinition_680586719.106" hidden="1">"'UIParameter_477"" v=""ts_name119::"" /&gt;_x000D_
  &lt;param n=""UIParameter_478"" v=""d_type119::AC"" /&gt;_x000D_
  &lt;param n=""UIParameter_479"" v=""s_mgntd119::N/A"" /&gt;_x000D_
  &lt;param n=""UIParameter_480"" v=""fnote119::0"" /&gt;_x000D_
  &lt;param n=""UIParameter_481"" v=""ts_name12'"</definedName>
    <definedName name="_AMO_ContentDefinition_680586719.107" hidden="1">"'0::"" /&gt;_x000D_
  &lt;param n=""UIParameter_482"" v=""d_type120::AC"" /&gt;_x000D_
  &lt;param n=""UIParameter_483"" v=""s_mgntd120::N/A"" /&gt;_x000D_
  &lt;param n=""UIParameter_484"" v=""fnote120::0"" /&gt;_x000D_
  &lt;param n=""UIParameter_485"" v=""ts_name121::"" /&gt;_x000D_
  &lt;param n=""UIParam'"</definedName>
    <definedName name="_AMO_ContentDefinition_680586719.108" hidden="1">"'eter_486"" v=""d_type121::AC"" /&gt;_x000D_
  &lt;param n=""UIParameter_487"" v=""s_mgntd121::N/A"" /&gt;_x000D_
  &lt;param n=""UIParameter_488"" v=""fnote121::0"" /&gt;_x000D_
  &lt;param n=""UIParameter_489"" v=""ts_name122::"" /&gt;_x000D_
  &lt;param n=""UIParameter_490"" v=""d_type122::AC"" '"</definedName>
    <definedName name="_AMO_ContentDefinition_680586719.109" hidden="1">"'/&gt;_x000D_
  &lt;param n=""UIParameter_491"" v=""s_mgntd122::N/A"" /&gt;_x000D_
  &lt;param n=""UIParameter_492"" v=""fnote122::0"" /&gt;_x000D_
  &lt;param n=""UIParameter_493"" v=""ts_name123::"" /&gt;_x000D_
  &lt;param n=""UIParameter_494"" v=""d_type123::AC"" /&gt;_x000D_
  &lt;param n=""UIParameter_4'"</definedName>
    <definedName name="_AMO_ContentDefinition_680586719.11" hidden="1">"'v=""fnote8::0"" /&gt;_x000D_
  &lt;param n=""UIParameter_37"" v=""ts_name9::"" /&gt;_x000D_
  &lt;param n=""UIParameter_38"" v=""d_type9::AC"" /&gt;_x000D_
  &lt;param n=""UIParameter_39"" v=""s_mgntd9::N/A"" /&gt;_x000D_
  &lt;param n=""UIParameter_40"" v=""fnote9::0"" /&gt;_x000D_
  &lt;param n=""UIParamet'"</definedName>
    <definedName name="_AMO_ContentDefinition_680586719.110" hidden="1">"'95"" v=""s_mgntd123::N/A"" /&gt;_x000D_
  &lt;param n=""UIParameter_496"" v=""fnote123::0"" /&gt;_x000D_
  &lt;param n=""UIParameter_497"" v=""ts_name124::"" /&gt;_x000D_
  &lt;param n=""UIParameter_498"" v=""d_type124::AC"" /&gt;_x000D_
  &lt;param n=""UIParameter_499"" v=""s_mgntd124::N/A"" /&gt;_x000D_
'"</definedName>
    <definedName name="_AMO_ContentDefinition_680586719.111" hidden="1">"'  &lt;param n=""UIParameter_500"" v=""fnote124::0"" /&gt;_x000D_
  &lt;param n=""UIParameter_501"" v=""ts_name125::"" /&gt;_x000D_
  &lt;param n=""UIParameter_502"" v=""d_type125::AC"" /&gt;_x000D_
  &lt;param n=""UIParameter_503"" v=""s_mgntd125::N/A"" /&gt;_x000D_
  &lt;param n=""UIParameter_504""'"</definedName>
    <definedName name="_AMO_ContentDefinition_680586719.112" hidden="1">"' v=""fnote125::0"" /&gt;_x000D_
  &lt;param n=""UIParameter_505"" v=""ts_name126::"" /&gt;_x000D_
  &lt;param n=""UIParameter_506"" v=""d_type126::AC"" /&gt;_x000D_
  &lt;param n=""UIParameter_507"" v=""s_mgntd126::N/A"" /&gt;_x000D_
  &lt;param n=""UIParameter_508"" v=""fnote126::0"" /&gt;_x000D_
  &lt;param'"</definedName>
    <definedName name="_AMO_ContentDefinition_680586719.113" hidden="1">"' n=""UIParameter_509"" v=""ts_name127::"" /&gt;_x000D_
  &lt;param n=""UIParameter_510"" v=""d_type127::AC"" /&gt;_x000D_
  &lt;param n=""UIParameter_511"" v=""s_mgntd127::N/A"" /&gt;_x000D_
  &lt;param n=""UIParameter_512"" v=""fnote127::0"" /&gt;_x000D_
  &lt;param n=""UIParameter_513"" v=""ts_n'"</definedName>
    <definedName name="_AMO_ContentDefinition_680586719.114" hidden="1">"'ame128::"" /&gt;_x000D_
  &lt;param n=""UIParameter_514"" v=""d_type128::AC"" /&gt;_x000D_
  &lt;param n=""UIParameter_515"" v=""s_mgntd128::N/A"" /&gt;_x000D_
  &lt;param n=""UIParameter_516"" v=""fnote128::0"" /&gt;_x000D_
  &lt;param n=""UIParameter_517"" v=""ts_name129::"" /&gt;_x000D_
  &lt;param n=""UI'"</definedName>
    <definedName name="_AMO_ContentDefinition_680586719.115" hidden="1">"'Parameter_518"" v=""d_type129::AC"" /&gt;_x000D_
  &lt;param n=""UIParameter_519"" v=""s_mgntd129::N/A"" /&gt;_x000D_
  &lt;param n=""UIParameter_520"" v=""fnote129::0"" /&gt;_x000D_
  &lt;param n=""UIParameter_521"" v=""ts_name130::"" /&gt;_x000D_
  &lt;param n=""UIParameter_522"" v=""d_type130::'"</definedName>
    <definedName name="_AMO_ContentDefinition_680586719.116" hidden="1">"'AC"" /&gt;_x000D_
  &lt;param n=""UIParameter_523"" v=""s_mgntd130::N/A"" /&gt;_x000D_
  &lt;param n=""UIParameter_524"" v=""fnote130::0"" /&gt;_x000D_
  &lt;param n=""UIParameter_525"" v=""ts_name131::"" /&gt;_x000D_
  &lt;param n=""UIParameter_526"" v=""d_type131::AC"" /&gt;_x000D_
  &lt;param n=""UIParame'"</definedName>
    <definedName name="_AMO_ContentDefinition_680586719.117" hidden="1">"'ter_527"" v=""s_mgntd131::N/A"" /&gt;_x000D_
  &lt;param n=""UIParameter_528"" v=""fnote131::0"" /&gt;_x000D_
  &lt;param n=""UIParameter_529"" v=""ts_name132::"" /&gt;_x000D_
  &lt;param n=""UIParameter_530"" v=""d_type132::AC"" /&gt;_x000D_
  &lt;param n=""UIParameter_531"" v=""s_mgntd132::N/A""'"</definedName>
    <definedName name="_AMO_ContentDefinition_680586719.118" hidden="1">"' /&gt;_x000D_
  &lt;param n=""UIParameter_532"" v=""fnote132::0"" /&gt;_x000D_
  &lt;param n=""UIParameter_533"" v=""ts_name133::"" /&gt;_x000D_
  &lt;param n=""UIParameter_534"" v=""d_type133::AC"" /&gt;_x000D_
  &lt;param n=""UIParameter_535"" v=""s_mgntd133::N/A"" /&gt;_x000D_
  &lt;param n=""UIParameter_'"</definedName>
    <definedName name="_AMO_ContentDefinition_680586719.119" hidden="1">"'536"" v=""fnote133::0"" /&gt;_x000D_
  &lt;param n=""UIParameter_537"" v=""ts_name134::"" /&gt;_x000D_
  &lt;param n=""UIParameter_538"" v=""d_type134::AC"" /&gt;_x000D_
  &lt;param n=""UIParameter_539"" v=""s_mgntd134::N/A"" /&gt;_x000D_
  &lt;param n=""UIParameter_540"" v=""fnote134::0"" /&gt;_x000D_
  &lt;'"</definedName>
    <definedName name="_AMO_ContentDefinition_680586719.12" hidden="1">"'er_41"" v=""ts_name10::"" /&gt;_x000D_
  &lt;param n=""UIParameter_42"" v=""d_type10::AC"" /&gt;_x000D_
  &lt;param n=""UIParameter_43"" v=""s_mgntd10::N/A"" /&gt;_x000D_
  &lt;param n=""UIParameter_44"" v=""fnote10::0"" /&gt;_x000D_
  &lt;param n=""UIParameter_45"" v=""ts_name11::"" /&gt;_x000D_
  &lt;param'"</definedName>
    <definedName name="_AMO_ContentDefinition_680586719.120" hidden="1">"'param n=""UIParameter_541"" v=""ts_name135::"" /&gt;_x000D_
  &lt;param n=""UIParameter_542"" v=""d_type135::AC"" /&gt;_x000D_
  &lt;param n=""UIParameter_543"" v=""s_mgntd135::N/A"" /&gt;_x000D_
  &lt;param n=""UIParameter_544"" v=""fnote135::0"" /&gt;_x000D_
  &lt;param n=""UIParameter_545"" v='"</definedName>
    <definedName name="_AMO_ContentDefinition_680586719.121" hidden="1">"'""ts_name136::"" /&gt;_x000D_
  &lt;param n=""UIParameter_546"" v=""d_type136::AC"" /&gt;_x000D_
  &lt;param n=""UIParameter_547"" v=""s_mgntd136::N/A"" /&gt;_x000D_
  &lt;param n=""UIParameter_548"" v=""fnote136::0"" /&gt;_x000D_
  &lt;param n=""UIParameter_549"" v=""ts_name137::"" /&gt;_x000D_
  &lt;param '"</definedName>
    <definedName name="_AMO_ContentDefinition_680586719.122" hidden="1">"'n=""UIParameter_550"" v=""d_type137::AC"" /&gt;_x000D_
  &lt;param n=""UIParameter_551"" v=""s_mgntd137::N/A"" /&gt;_x000D_
  &lt;param n=""UIParameter_552"" v=""fnote137::0"" /&gt;_x000D_
  &lt;param n=""UIParameter_553"" v=""ts_name138::"" /&gt;_x000D_
  &lt;param n=""UIParameter_554"" v=""d_typ'"</definedName>
    <definedName name="_AMO_ContentDefinition_680586719.123" hidden="1">"'e138::AC"" /&gt;_x000D_
  &lt;param n=""UIParameter_555"" v=""s_mgntd138::N/A"" /&gt;_x000D_
  &lt;param n=""UIParameter_556"" v=""fnote138::0"" /&gt;_x000D_
  &lt;param n=""UIParameter_557"" v=""ts_name139::"" /&gt;_x000D_
  &lt;param n=""UIParameter_558"" v=""d_type139::AC"" /&gt;_x000D_
  &lt;param n=""UI'"</definedName>
    <definedName name="_AMO_ContentDefinition_680586719.124" hidden="1">"'Parameter_559"" v=""s_mgntd139::N/A"" /&gt;_x000D_
  &lt;param n=""UIParameter_560"" v=""fnote139::0"" /&gt;_x000D_
  &lt;param n=""UIParameter_561"" v=""ts_name140::"" /&gt;_x000D_
  &lt;param n=""UIParameter_562"" v=""d_type140::AC"" /&gt;_x000D_
  &lt;param n=""UIParameter_563"" v=""s_mgntd140:'"</definedName>
    <definedName name="_AMO_ContentDefinition_680586719.125" hidden="1">"':N/A"" /&gt;_x000D_
  &lt;param n=""UIParameter_564"" v=""fnote140::0"" /&gt;_x000D_
  &lt;param n=""UIParameter_565"" v=""ts_name141::"" /&gt;_x000D_
  &lt;param n=""UIParameter_566"" v=""d_type141::AC"" /&gt;_x000D_
  &lt;param n=""UIParameter_567"" v=""s_mgntd141::N/A"" /&gt;_x000D_
  &lt;param n=""UIPara'"</definedName>
    <definedName name="_AMO_ContentDefinition_680586719.126" hidden="1">"'meter_568"" v=""fnote141::0"" /&gt;_x000D_
  &lt;param n=""UIParameter_569"" v=""ts_name142::"" /&gt;_x000D_
  &lt;param n=""UIParameter_570"" v=""d_type142::AC"" /&gt;_x000D_
  &lt;param n=""UIParameter_571"" v=""s_mgntd142::N/A"" /&gt;_x000D_
  &lt;param n=""UIParameter_572"" v=""fnote142::0"" /'"</definedName>
    <definedName name="_AMO_ContentDefinition_680586719.127" hidden="1">"'&gt;_x000D_
  &lt;param n=""UIParameter_573"" v=""ts_name143::"" /&gt;_x000D_
  &lt;param n=""UIParameter_574"" v=""d_type143::AC"" /&gt;_x000D_
  &lt;param n=""UIParameter_575"" v=""s_mgntd143::N/A"" /&gt;_x000D_
  &lt;param n=""UIParameter_576"" v=""fnote143::0"" /&gt;_x000D_
  &lt;param n=""UIParameter_5'"</definedName>
    <definedName name="_AMO_ContentDefinition_680586719.128" hidden="1">"'77"" v=""ts_name144::"" /&gt;_x000D_
  &lt;param n=""UIParameter_578"" v=""d_type144::AC"" /&gt;_x000D_
  &lt;param n=""UIParameter_579"" v=""s_mgntd144::N/A"" /&gt;_x000D_
  &lt;param n=""UIParameter_580"" v=""fnote144::0"" /&gt;_x000D_
  &lt;param n=""UIParameter_581"" v=""ts_name145::"" /&gt;_x000D_
  &lt;'"</definedName>
    <definedName name="_AMO_ContentDefinition_680586719.129" hidden="1">"'param n=""UIParameter_582"" v=""d_type145::AC"" /&gt;_x000D_
  &lt;param n=""UIParameter_583"" v=""s_mgntd145::N/A"" /&gt;_x000D_
  &lt;param n=""UIParameter_584"" v=""fnote145::0"" /&gt;_x000D_
  &lt;param n=""UIParameter_585"" v=""ts_name146::"" /&gt;_x000D_
  &lt;param n=""UIParameter_586"" v='"</definedName>
    <definedName name="_AMO_ContentDefinition_680586719.13" hidden="1">"' n=""UIParameter_46"" v=""d_type11::AC"" /&gt;_x000D_
  &lt;param n=""UIParameter_47"" v=""s_mgntd11::N/A"" /&gt;_x000D_
  &lt;param n=""UIParameter_48"" v=""fnote11::0"" /&gt;_x000D_
  &lt;param n=""UIParameter_49"" v=""ts_name12::"" /&gt;_x000D_
  &lt;param n=""UIParameter_50"" v=""d_type12::AC'"</definedName>
    <definedName name="_AMO_ContentDefinition_680586719.130" hidden="1">"'""d_type146::AC"" /&gt;_x000D_
  &lt;param n=""UIParameter_587"" v=""s_mgntd146::N/A"" /&gt;_x000D_
  &lt;param n=""UIParameter_588"" v=""fnote146::0"" /&gt;_x000D_
  &lt;param n=""UIParameter_589"" v=""ts_name147::"" /&gt;_x000D_
  &lt;param n=""UIParameter_590"" v=""d_type147::AC"" /&gt;_x000D_
  &lt;param'"</definedName>
    <definedName name="_AMO_ContentDefinition_680586719.131" hidden="1">"' n=""UIParameter_591"" v=""s_mgntd147::N/A"" /&gt;_x000D_
  &lt;param n=""UIParameter_592"" v=""fnote147::0"" /&gt;_x000D_
  &lt;param n=""UIParameter_593"" v=""ts_name148::"" /&gt;_x000D_
  &lt;param n=""UIParameter_594"" v=""d_type148::AC"" /&gt;_x000D_
  &lt;param n=""UIParameter_595"" v=""s_mg'"</definedName>
    <definedName name="_AMO_ContentDefinition_680586719.132" hidden="1">"'ntd148::N/A"" /&gt;_x000D_
  &lt;param n=""UIParameter_596"" v=""fnote148::0"" /&gt;_x000D_
  &lt;param n=""UIParameter_597"" v=""ts_name149::"" /&gt;_x000D_
  &lt;param n=""UIParameter_598"" v=""d_type149::AC"" /&gt;_x000D_
  &lt;param n=""UIParameter_599"" v=""s_mgntd149::N/A"" /&gt;_x000D_
  &lt;param n=""'"</definedName>
    <definedName name="_AMO_ContentDefinition_680586719.133" hidden="1">"'UIParameter_600"" v=""fnote149::0"" /&gt;_x000D_
  &lt;param n=""UIParameter_601"" v=""ts_name150::"" /&gt;_x000D_
  &lt;param n=""UIParameter_602"" v=""d_type150::AC"" /&gt;_x000D_
  &lt;param n=""UIParameter_603"" v=""s_mgntd150::N/A"" /&gt;_x000D_
  &lt;param n=""UIParameter_604"" v=""fnote150:'"</definedName>
    <definedName name="_AMO_ContentDefinition_680586719.134" hidden="1">"':0"" /&gt;_x000D_
  &lt;param n=""UIParameter_605"" v=""ts_name151::"" /&gt;_x000D_
  &lt;param n=""UIParameter_606"" v=""d_type151::AC"" /&gt;_x000D_
  &lt;param n=""UIParameter_607"" v=""s_mgntd151::N/A"" /&gt;_x000D_
  &lt;param n=""UIParameter_608"" v=""fnote151::0"" /&gt;_x000D_
  &lt;param n=""UIParame'"</definedName>
    <definedName name="_AMO_ContentDefinition_680586719.135" hidden="1">"'ter_609"" v=""ts_name152::"" /&gt;_x000D_
  &lt;param n=""UIParameter_610"" v=""d_type152::AC"" /&gt;_x000D_
  &lt;param n=""UIParameter_611"" v=""s_mgntd152::N/A"" /&gt;_x000D_
  &lt;param n=""UIParameter_612"" v=""fnote152::0"" /&gt;_x000D_
  &lt;param n=""UIParameter_613"" v=""ts_name153::"" /&gt;'"</definedName>
    <definedName name="_AMO_ContentDefinition_680586719.136" hidden="1">"'_x000D_
  &lt;param n=""UIParameter_614"" v=""d_type153::AC"" /&gt;_x000D_
  &lt;param n=""UIParameter_615"" v=""s_mgntd153::N/A"" /&gt;_x000D_
  &lt;param n=""UIParameter_616"" v=""fnote153::0"" /&gt;_x000D_
  &lt;param n=""UIParameter_617"" v=""ts_name154::"" /&gt;_x000D_
  &lt;param n=""UIParameter_61'"</definedName>
    <definedName name="_AMO_ContentDefinition_680586719.137" hidden="1">"'8"" v=""d_type154::AC"" /&gt;_x000D_
  &lt;param n=""UIParameter_619"" v=""s_mgntd154::N/A"" /&gt;_x000D_
  &lt;param n=""UIParameter_620"" v=""fnote154::0"" /&gt;_x000D_
  &lt;param n=""UIParameter_621"" v=""ts_name155::"" /&gt;_x000D_
  &lt;param n=""UIParameter_622"" v=""d_type155::AC"" /&gt;_x000D_
  &lt;'"</definedName>
    <definedName name="_AMO_ContentDefinition_680586719.138" hidden="1">"'param n=""UIParameter_623"" v=""s_mgntd155::N/A"" /&gt;_x000D_
  &lt;param n=""UIParameter_624"" v=""fnote155::0"" /&gt;_x000D_
  &lt;param n=""UIParameter_625"" v=""ts_name156::"" /&gt;_x000D_
  &lt;param n=""UIParameter_626"" v=""d_type156::AC"" /&gt;_x000D_
  &lt;param n=""UIParameter_627"" v='"</definedName>
    <definedName name="_AMO_ContentDefinition_680586719.139" hidden="1">"'""s_mgntd156::"" /&gt;_x000D_
  &lt;param n=""UIParameter_628"" v=""fnote156::0"" /&gt;_x000D_
  &lt;param n=""UIParameter_629"" v=""ts_name157::"" /&gt;_x000D_
  &lt;param n=""UIParameter_630"" v=""d_type157::AC"" /&gt;_x000D_
  &lt;param n=""UIParameter_631"" v=""s_mgntd157::N/A"" /&gt;_x000D_
  &lt;param '"</definedName>
    <definedName name="_AMO_ContentDefinition_680586719.14" hidden="1">"'"" /&gt;_x000D_
  &lt;param n=""UIParameter_51"" v=""s_mgntd12::N/A"" /&gt;_x000D_
  &lt;param n=""UIParameter_52"" v=""fnote12::0"" /&gt;_x000D_
  &lt;param n=""UIParameter_53"" v=""ts_name13::"" /&gt;_x000D_
  &lt;param n=""UIParameter_54"" v=""d_type13::AC"" /&gt;_x000D_
  &lt;param n=""UIParameter_55"" v'"</definedName>
    <definedName name="_AMO_ContentDefinition_680586719.140" hidden="1">"'n=""UIParameter_632"" v=""fnote157::0"" /&gt;_x000D_
  &lt;param n=""UIParameter_633"" v=""ts_name158::"" /&gt;_x000D_
  &lt;param n=""UIParameter_634"" v=""d_type158::AC"" /&gt;_x000D_
  &lt;param n=""UIParameter_635"" v=""s_mgntd158::N/A"" /&gt;_x000D_
  &lt;param n=""UIParameter_636"" v=""fnote'"</definedName>
    <definedName name="_AMO_ContentDefinition_680586719.141" hidden="1">"'158::0"" /&gt;_x000D_
  &lt;param n=""UIParameter_637"" v=""ts_name159::"" /&gt;_x000D_
  &lt;param n=""UIParameter_638"" v=""d_type159::AC"" /&gt;_x000D_
  &lt;param n=""UIParameter_639"" v=""s_mgntd159::N/A"" /&gt;_x000D_
  &lt;param n=""UIParameter_640"" v=""fnote159::0"" /&gt;_x000D_
  &lt;param n=""UIPa'"</definedName>
    <definedName name="_AMO_ContentDefinition_680586719.142" hidden="1">"'rameter_641"" v=""ts_name160::"" /&gt;_x000D_
  &lt;param n=""UIParameter_642"" v=""d_type160::AC"" /&gt;_x000D_
  &lt;param n=""UIParameter_643"" v=""s_mgntd160::N/A"" /&gt;_x000D_
  &lt;param n=""UIParameter_644"" v=""fnote160::0"" /&gt;_x000D_
  &lt;param n=""UIParameter_645"" v=""ts_name161::'"</definedName>
    <definedName name="_AMO_ContentDefinition_680586719.143" hidden="1">"'"" /&gt;_x000D_
  &lt;param n=""UIParameter_646"" v=""d_type161::AC"" /&gt;_x000D_
  &lt;param n=""UIParameter_647"" v=""s_mgntd161::N/A"" /&gt;_x000D_
  &lt;param n=""UIParameter_648"" v=""fnote161::0"" /&gt;_x000D_
  &lt;param n=""UIParameter_649"" v=""ts_name162::"" /&gt;_x000D_
  &lt;param n=""UIParamete'"</definedName>
    <definedName name="_AMO_ContentDefinition_680586719.144" hidden="1">"'r_650"" v=""d_type162::AC"" /&gt;_x000D_
  &lt;param n=""UIParameter_651"" v=""s_mgntd162::N/A"" /&gt;_x000D_
  &lt;param n=""UIParameter_652"" v=""fnote162::0"" /&gt;_x000D_
  &lt;param n=""UIParameter_653"" v=""ts_name163::"" /&gt;_x000D_
  &lt;param n=""UIParameter_654"" v=""d_type163::AC"" /&gt;_x000D_'"</definedName>
    <definedName name="_AMO_ContentDefinition_680586719.145" hidden="1">"'
  &lt;param n=""UIParameter_655"" v=""s_mgntd163::N/A"" /&gt;_x000D_
  &lt;param n=""UIParameter_656"" v=""fnote163::0"" /&gt;_x000D_
  &lt;param n=""UIParameter_657"" v=""ts_name164::"" /&gt;_x000D_
  &lt;param n=""UIParameter_658"" v=""d_type164::AC"" /&gt;_x000D_
  &lt;param n=""UIParameter_659""'"</definedName>
    <definedName name="_AMO_ContentDefinition_680586719.146" hidden="1">"' v=""s_mgntd164::N/A"" /&gt;_x000D_
  &lt;param n=""UIParameter_660"" v=""fnote164::0"" /&gt;_x000D_
  &lt;param n=""UIParameter_661"" v=""ts_name165::"" /&gt;_x000D_
  &lt;param n=""UIParameter_662"" v=""d_type165::AC"" /&gt;_x000D_
  &lt;param n=""UIParameter_663"" v=""s_mgntd165::N/A"" /&gt;_x000D_
  &lt;p'"</definedName>
    <definedName name="_AMO_ContentDefinition_680586719.147" hidden="1">"'aram n=""UIParameter_664"" v=""fnote165::0"" /&gt;_x000D_
  &lt;param n=""UIParameter_665"" v=""ts_name166::"" /&gt;_x000D_
  &lt;param n=""UIParameter_666"" v=""d_type166::AC"" /&gt;_x000D_
  &lt;param n=""UIParameter_667"" v=""s_mgntd166::N/A"" /&gt;_x000D_
  &lt;param n=""UIParameter_668"" v=""'"</definedName>
    <definedName name="_AMO_ContentDefinition_680586719.148" hidden="1">"'fnote166::0"" /&gt;_x000D_
  &lt;param n=""UIParameter_669"" v=""ts_name167::"" /&gt;_x000D_
  &lt;param n=""UIParameter_670"" v=""d_type167::AC"" /&gt;_x000D_
  &lt;param n=""UIParameter_671"" v=""s_mgntd167::N/A"" /&gt;_x000D_
  &lt;param n=""UIParameter_672"" v=""fnote167::0"" /&gt;_x000D_
  &lt;param n=""'"</definedName>
    <definedName name="_AMO_ContentDefinition_680586719.149" hidden="1">"'UIParameter_673"" v=""ts_name168::"" /&gt;_x000D_
  &lt;param n=""UIParameter_674"" v=""d_type168::AC"" /&gt;_x000D_
  &lt;param n=""UIParameter_675"" v=""s_mgntd168::N/A"" /&gt;_x000D_
  &lt;param n=""UIParameter_676"" v=""fnote168::0"" /&gt;_x000D_
  &lt;param n=""UIParameter_677"" v=""ts_name16'"</definedName>
    <definedName name="_AMO_ContentDefinition_680586719.15" hidden="1">"'=""s_mgntd13::N/A"" /&gt;_x000D_
  &lt;param n=""UIParameter_56"" v=""fnote13::0"" /&gt;_x000D_
  &lt;param n=""UIParameter_57"" v=""ts_name14::"" /&gt;_x000D_
  &lt;param n=""UIParameter_58"" v=""d_type14::AC"" /&gt;_x000D_
  &lt;param n=""UIParameter_59"" v=""s_mgntd14::N/A"" /&gt;_x000D_
  &lt;param n=""U'"</definedName>
    <definedName name="_AMO_ContentDefinition_680586719.150" hidden="1">"'9::"" /&gt;_x000D_
  &lt;param n=""UIParameter_678"" v=""d_type169::AC"" /&gt;_x000D_
  &lt;param n=""UIParameter_679"" v=""s_mgntd169::N/A"" /&gt;_x000D_
  &lt;param n=""UIParameter_680"" v=""fnote169::0"" /&gt;_x000D_
  &lt;param n=""UIParameter_681"" v=""ts_name170::"" /&gt;_x000D_
  &lt;param n=""UIParam'"</definedName>
    <definedName name="_AMO_ContentDefinition_680586719.151" hidden="1">"'eter_682"" v=""d_type170::AC"" /&gt;_x000D_
  &lt;param n=""UIParameter_683"" v=""s_mgntd170::N/A"" /&gt;_x000D_
  &lt;param n=""UIParameter_684"" v=""fnote170::0"" /&gt;_x000D_
  &lt;param n=""UIParameter_685"" v=""ts_name171::"" /&gt;_x000D_
  &lt;param n=""UIParameter_686"" v=""d_type171::AC"" '"</definedName>
    <definedName name="_AMO_ContentDefinition_680586719.152" hidden="1">"'/&gt;_x000D_
  &lt;param n=""UIParameter_687"" v=""s_mgntd171::N/A"" /&gt;_x000D_
  &lt;param n=""UIParameter_688"" v=""fnote171::0"" /&gt;_x000D_
  &lt;param n=""UIParameter_689"" v=""ts_name172::"" /&gt;_x000D_
  &lt;param n=""UIParameter_690"" v=""d_type172::AC"" /&gt;_x000D_
  &lt;param n=""UIParameter_6'"</definedName>
    <definedName name="_AMO_ContentDefinition_680586719.153" hidden="1">"'91"" v=""s_mgntd172::N/A"" /&gt;_x000D_
  &lt;param n=""UIParameter_692"" v=""fnote172::0"" /&gt;_x000D_
  &lt;param n=""UIParameter_693"" v=""ts_name173::"" /&gt;_x000D_
  &lt;param n=""UIParameter_694"" v=""d_type173::AC"" /&gt;_x000D_
  &lt;param n=""UIParameter_695"" v=""s_mgntd173::N/A"" /&gt;_x000D_
'"</definedName>
    <definedName name="_AMO_ContentDefinition_680586719.154" hidden="1">"'  &lt;param n=""UIParameter_696"" v=""fnote173::0"" /&gt;_x000D_
  &lt;param n=""UIParameter_697"" v=""ts_name174::"" /&gt;_x000D_
  &lt;param n=""UIParameter_698"" v=""d_type174::AC"" /&gt;_x000D_
  &lt;param n=""UIParameter_699"" v=""s_mgntd174::N/A"" /&gt;_x000D_
  &lt;param n=""UIParameter_700""'"</definedName>
    <definedName name="_AMO_ContentDefinition_680586719.155" hidden="1">"' v=""fnote174::0"" /&gt;_x000D_
  &lt;param n=""UIParameter_701"" v=""ts_name175::"" /&gt;_x000D_
  &lt;param n=""UIParameter_702"" v=""d_type175::AC"" /&gt;_x000D_
  &lt;param n=""UIParameter_703"" v=""s_mgntd175::N/A"" /&gt;_x000D_
  &lt;param n=""UIParameter_704"" v=""fnote175::0"" /&gt;_x000D_
  &lt;param'"</definedName>
    <definedName name="_AMO_ContentDefinition_680586719.156" hidden="1">"' n=""UIParameter_705"" v=""ts_name176::"" /&gt;_x000D_
  &lt;param n=""UIParameter_706"" v=""d_type176::AC"" /&gt;_x000D_
  &lt;param n=""UIParameter_707"" v=""s_mgntd176::N/A"" /&gt;_x000D_
  &lt;param n=""UIParameter_708"" v=""fnote176::0"" /&gt;_x000D_
  &lt;param n=""UIParameter_709"" v=""ts_n'"</definedName>
    <definedName name="_AMO_ContentDefinition_680586719.157" hidden="1">"'ame177::"" /&gt;_x000D_
  &lt;param n=""UIParameter_710"" v=""d_type177::AC"" /&gt;_x000D_
  &lt;param n=""UIParameter_711"" v=""s_mgntd177::N/A"" /&gt;_x000D_
  &lt;param n=""UIParameter_712"" v=""fnote177::0"" /&gt;_x000D_
  &lt;param n=""UIParameter_713"" v=""ts_name178::"" /&gt;_x000D_
  &lt;param n=""UI'"</definedName>
    <definedName name="_AMO_ContentDefinition_680586719.158" hidden="1">"'Parameter_714"" v=""d_type178::AC"" /&gt;_x000D_
  &lt;param n=""UIParameter_715"" v=""s_mgntd178::N/A"" /&gt;_x000D_
  &lt;param n=""UIParameter_716"" v=""fnote178::0"" /&gt;_x000D_
  &lt;param n=""UIParameter_717"" v=""ts_name179::"" /&gt;_x000D_
  &lt;param n=""UIParameter_718"" v=""d_type179::'"</definedName>
    <definedName name="_AMO_ContentDefinition_680586719.159" hidden="1">"'AC"" /&gt;_x000D_
  &lt;param n=""UIParameter_719"" v=""s_mgntd179::N/A"" /&gt;_x000D_
  &lt;param n=""UIParameter_720"" v=""fnote179::0"" /&gt;_x000D_
  &lt;param n=""UIParameter_721"" v=""ts_name180::"" /&gt;_x000D_
  &lt;param n=""UIParameter_722"" v=""d_type180::AC"" /&gt;_x000D_
  &lt;param n=""UIParame'"</definedName>
    <definedName name="_AMO_ContentDefinition_680586719.16" hidden="1">"'IParameter_60"" v=""fnote14::0"" /&gt;_x000D_
  &lt;param n=""UIParameter_61"" v=""ts_name15::"" /&gt;_x000D_
  &lt;param n=""UIParameter_62"" v=""d_type15::AC"" /&gt;_x000D_
  &lt;param n=""UIParameter_63"" v=""s_mgntd15::N/A"" /&gt;_x000D_
  &lt;param n=""UIParameter_64"" v=""fnote15::0"" /&gt;_x000D_
  '"</definedName>
    <definedName name="_AMO_ContentDefinition_680586719.160" hidden="1">"'ter_723"" v=""s_mgntd180::N/A"" /&gt;_x000D_
  &lt;param n=""UIParameter_724"" v=""fnote180::0"" /&gt;_x000D_
  &lt;param n=""UIParameter_725"" v=""ts_name181::"" /&gt;_x000D_
  &lt;param n=""UIParameter_726"" v=""d_type181::AC"" /&gt;_x000D_
  &lt;param n=""UIParameter_727"" v=""s_mgntd181::N/A""'"</definedName>
    <definedName name="_AMO_ContentDefinition_680586719.161" hidden="1">"' /&gt;_x000D_
  &lt;param n=""UIParameter_728"" v=""fnote181::0"" /&gt;_x000D_
  &lt;param n=""UIParameter_729"" v=""ts_name182::"" /&gt;_x000D_
  &lt;param n=""UIParameter_730"" v=""d_type182::AC"" /&gt;_x000D_
  &lt;param n=""UIParameter_731"" v=""s_mgntd182::N/A"" /&gt;_x000D_
  &lt;param n=""UIParameter_'"</definedName>
    <definedName name="_AMO_ContentDefinition_680586719.162" hidden="1">"'732"" v=""fnote182::0"" /&gt;_x000D_
  &lt;param n=""UIParameter_733"" v=""ts_name183::"" /&gt;_x000D_
  &lt;param n=""UIParameter_734"" v=""d_type183::AC"" /&gt;_x000D_
  &lt;param n=""UIParameter_735"" v=""s_mgntd183::N/A"" /&gt;_x000D_
  &lt;param n=""UIParameter_736"" v=""fnote183::0"" /&gt;_x000D_
  &lt;'"</definedName>
    <definedName name="_AMO_ContentDefinition_680586719.163" hidden="1">"'param n=""UIParameter_737"" v=""ts_name184::"" /&gt;_x000D_
  &lt;param n=""UIParameter_738"" v=""d_type184::AC"" /&gt;_x000D_
  &lt;param n=""UIParameter_739"" v=""s_mgntd184::N/A"" /&gt;_x000D_
  &lt;param n=""UIParameter_740"" v=""fnote184::0"" /&gt;_x000D_
  &lt;param n=""UIParameter_741"" v='"</definedName>
    <definedName name="_AMO_ContentDefinition_680586719.164" hidden="1">"'""ts_name185::"" /&gt;_x000D_
  &lt;param n=""UIParameter_742"" v=""d_type185::AC"" /&gt;_x000D_
  &lt;param n=""UIParameter_743"" v=""s_mgntd185::N/A"" /&gt;_x000D_
  &lt;param n=""UIParameter_744"" v=""fnote185::0"" /&gt;_x000D_
  &lt;param n=""UIParameter_745"" v=""ts_name186::"" /&gt;_x000D_
  &lt;param '"</definedName>
    <definedName name="_AMO_ContentDefinition_680586719.165" hidden="1">"'n=""UIParameter_746"" v=""d_type186::AC"" /&gt;_x000D_
  &lt;param n=""UIParameter_747"" v=""s_mgntd186::N/A"" /&gt;_x000D_
  &lt;param n=""UIParameter_748"" v=""fnote186::0"" /&gt;_x000D_
  &lt;param n=""UIParameter_749"" v=""ts_name187::"" /&gt;_x000D_
  &lt;param n=""UIParameter_750"" v=""d_typ'"</definedName>
    <definedName name="_AMO_ContentDefinition_680586719.166" hidden="1">"'e187::AC"" /&gt;_x000D_
  &lt;param n=""UIParameter_751"" v=""s_mgntd187::N/A"" /&gt;_x000D_
  &lt;param n=""UIParameter_752"" v=""fnote187::0"" /&gt;_x000D_
  &lt;param n=""UIParameter_753"" v=""ts_name188::"" /&gt;_x000D_
  &lt;param n=""UIParameter_754"" v=""d_type188::AC"" /&gt;_x000D_
  &lt;param n=""UI'"</definedName>
    <definedName name="_AMO_ContentDefinition_680586719.167" hidden="1">"'Parameter_755"" v=""s_mgntd188::N/A"" /&gt;_x000D_
  &lt;param n=""UIParameter_756"" v=""fnote188::0"" /&gt;_x000D_
  &lt;param n=""UIParameter_757"" v=""ts_name189::"" /&gt;_x000D_
  &lt;param n=""UIParameter_758"" v=""d_type189::AC"" /&gt;_x000D_
  &lt;param n=""UIParameter_759"" v=""s_mgntd189:'"</definedName>
    <definedName name="_AMO_ContentDefinition_680586719.168" hidden="1">"':N/A"" /&gt;_x000D_
  &lt;param n=""UIParameter_760"" v=""fnote189::0"" /&gt;_x000D_
  &lt;param n=""UIParameter_761"" v=""ts_name190::"" /&gt;_x000D_
  &lt;param n=""UIParameter_762"" v=""d_type190::AC"" /&gt;_x000D_
  &lt;param n=""UIParameter_763"" v=""s_mgntd190::N/A"" /&gt;_x000D_
  &lt;param n=""UIPara'"</definedName>
    <definedName name="_AMO_ContentDefinition_680586719.169" hidden="1">"'meter_764"" v=""fnote190::0"" /&gt;_x000D_
  &lt;param n=""UIParameter_765"" v=""ts_name191::"" /&gt;_x000D_
  &lt;param n=""UIParameter_766"" v=""d_type191::AC"" /&gt;_x000D_
  &lt;param n=""UIParameter_767"" v=""s_mgntd191::N/A"" /&gt;_x000D_
  &lt;param n=""UIParameter_768"" v=""fnote191::0"" /'"</definedName>
    <definedName name="_AMO_ContentDefinition_680586719.17" hidden="1">"'&lt;param n=""UIParameter_65"" v=""ts_name16::"" /&gt;_x000D_
  &lt;param n=""UIParameter_66"" v=""d_type16::AC"" /&gt;_x000D_
  &lt;param n=""UIParameter_67"" v=""s_mgntd16::N/A"" /&gt;_x000D_
  &lt;param n=""UIParameter_68"" v=""fnote16::0"" /&gt;_x000D_
  &lt;param n=""UIParameter_69"" v=""ts_name'"</definedName>
    <definedName name="_AMO_ContentDefinition_680586719.170" hidden="1">"'&gt;_x000D_
  &lt;param n=""UIParameter_769"" v=""ts_name192::"" /&gt;_x000D_
  &lt;param n=""UIParameter_770"" v=""d_type192::AC"" /&gt;_x000D_
  &lt;param n=""UIParameter_771"" v=""s_mgntd192::N/A"" /&gt;_x000D_
  &lt;param n=""UIParameter_772"" v=""fnote192::0"" /&gt;_x000D_
  &lt;param n=""UIParameter_7'"</definedName>
    <definedName name="_AMO_ContentDefinition_680586719.171" hidden="1">"'73"" v=""ts_name193::"" /&gt;_x000D_
  &lt;param n=""UIParameter_774"" v=""d_type193::AC"" /&gt;_x000D_
  &lt;param n=""UIParameter_775"" v=""s_mgntd193::N/A"" /&gt;_x000D_
  &lt;param n=""UIParameter_776"" v=""fnote193::0"" /&gt;_x000D_
  &lt;param n=""UIParameter_777"" v=""ts_name194::"" /&gt;_x000D_
  &lt;'"</definedName>
    <definedName name="_AMO_ContentDefinition_680586719.172" hidden="1">"'param n=""UIParameter_778"" v=""d_type194::AC"" /&gt;_x000D_
  &lt;param n=""UIParameter_779"" v=""s_mgntd194::N/A"" /&gt;_x000D_
  &lt;param n=""UIParameter_780"" v=""fnote194::0"" /&gt;_x000D_
  &lt;param n=""UIParameter_781"" v=""ts_name195::"" /&gt;_x000D_
  &lt;param n=""UIParameter_782"" v='"</definedName>
    <definedName name="_AMO_ContentDefinition_680586719.173" hidden="1">"'""d_type195::AC"" /&gt;_x000D_
  &lt;param n=""UIParameter_783"" v=""s_mgntd195::N/A"" /&gt;_x000D_
  &lt;param n=""UIParameter_784"" v=""fnote195::0"" /&gt;_x000D_
  &lt;param n=""UIParameter_785"" v=""ts_name196::"" /&gt;_x000D_
  &lt;param n=""UIParameter_786"" v=""d_type196::AC"" /&gt;_x000D_
  &lt;param'"</definedName>
    <definedName name="_AMO_ContentDefinition_680586719.174" hidden="1">"' n=""UIParameter_787"" v=""s_mgntd196::N/A"" /&gt;_x000D_
  &lt;param n=""UIParameter_788"" v=""fnote196::0"" /&gt;_x000D_
  &lt;param n=""UIParameter_789"" v=""ts_name197::"" /&gt;_x000D_
  &lt;param n=""UIParameter_790"" v=""d_type197::AC"" /&gt;_x000D_
  &lt;param n=""UIParameter_791"" v=""s_mg'"</definedName>
    <definedName name="_AMO_ContentDefinition_680586719.175" hidden="1">"'ntd197::N/A"" /&gt;_x000D_
  &lt;param n=""UIParameter_792"" v=""fnote197::0"" /&gt;_x000D_
  &lt;param n=""UIParameter_793"" v=""ts_name198::"" /&gt;_x000D_
  &lt;param n=""UIParameter_794"" v=""d_type198::AC"" /&gt;_x000D_
  &lt;param n=""UIParameter_795"" v=""s_mgntd198::N/A"" /&gt;_x000D_
  &lt;param n=""'"</definedName>
    <definedName name="_AMO_ContentDefinition_680586719.176" hidden="1">"'UIParameter_796"" v=""fnote198::0"" /&gt;_x000D_
  &lt;param n=""UIParameter_797"" v=""ts_name199::"" /&gt;_x000D_
  &lt;param n=""UIParameter_798"" v=""d_type199::AC"" /&gt;_x000D_
  &lt;param n=""UIParameter_799"" v=""s_mgntd199::N/A"" /&gt;_x000D_
  &lt;param n=""UIParameter_800"" v=""fnote199:'"</definedName>
    <definedName name="_AMO_ContentDefinition_680586719.177" hidden="1">"':0"" /&gt;_x000D_
  &lt;param n=""UIParameter_801"" v=""ts_name200::"" /&gt;_x000D_
  &lt;param n=""UIParameter_802"" v=""d_type200::AC"" /&gt;_x000D_
  &lt;param n=""UIParameter_803"" v=""s_mgntd200::N/A"" /&gt;_x000D_
  &lt;param n=""UIParameter_804"" v=""fnote200::0"" /&gt;_x000D_
  &lt;param n=""UIParame'"</definedName>
    <definedName name="_AMO_ContentDefinition_680586719.178" hidden="1">"'ter_805"" v=""ts_name201::"" /&gt;_x000D_
  &lt;param n=""UIParameter_806"" v=""d_type201::AC"" /&gt;_x000D_
  &lt;param n=""UIParameter_807"" v=""s_mgntd201::N/A"" /&gt;_x000D_
  &lt;param n=""UIParameter_808"" v=""fnote201::0"" /&gt;_x000D_
  &lt;param n=""UIParameter_809"" v=""ts_name202::"" /&gt;'"</definedName>
    <definedName name="_AMO_ContentDefinition_680586719.179" hidden="1">"'_x000D_
  &lt;param n=""UIParameter_810"" v=""d_type202::AC"" /&gt;_x000D_
  &lt;param n=""UIParameter_811"" v=""s_mgntd202::N/A"" /&gt;_x000D_
  &lt;param n=""UIParameter_812"" v=""fnote202::0"" /&gt;_x000D_
  &lt;param n=""UIParameter_813"" v=""ts_name203::"" /&gt;_x000D_
  &lt;param n=""UIParameter_81'"</definedName>
    <definedName name="_AMO_ContentDefinition_680586719.18" hidden="1">"'17::"" /&gt;_x000D_
  &lt;param n=""UIParameter_70"" v=""d_type17::AC"" /&gt;_x000D_
  &lt;param n=""UIParameter_71"" v=""s_mgntd17::N/A"" /&gt;_x000D_
  &lt;param n=""UIParameter_72"" v=""fnote17::0"" /&gt;_x000D_
  &lt;param n=""UIParameter_73"" v=""ts_name18::"" /&gt;_x000D_
  &lt;param n=""UIParameter_7'"</definedName>
    <definedName name="_AMO_ContentDefinition_680586719.180" hidden="1">"'4"" v=""d_type203::AC"" /&gt;_x000D_
  &lt;param n=""UIParameter_815"" v=""s_mgntd203::N/A"" /&gt;_x000D_
  &lt;param n=""UIParameter_816"" v=""fnote203::0"" /&gt;_x000D_
  &lt;param n=""UIParameter_817"" v=""ts_name204::"" /&gt;_x000D_
  &lt;param n=""UIParameter_818"" v=""d_type204::AC"" /&gt;_x000D_
  &lt;'"</definedName>
    <definedName name="_AMO_ContentDefinition_680586719.181" hidden="1">"'param n=""UIParameter_819"" v=""s_mgntd204::N/A"" /&gt;_x000D_
  &lt;param n=""UIParameter_820"" v=""fnote204::0"" /&gt;_x000D_
  &lt;param n=""UIParameter_821"" v=""ts_name205::"" /&gt;_x000D_
  &lt;param n=""UIParameter_822"" v=""d_type205::AC"" /&gt;_x000D_
  &lt;param n=""UIParameter_823"" v='"</definedName>
    <definedName name="_AMO_ContentDefinition_680586719.182" hidden="1">"'""s_mgntd205::N/A"" /&gt;_x000D_
  &lt;param n=""UIParameter_824"" v=""fnote205::0"" /&gt;_x000D_
  &lt;param n=""UIParameter_825"" v=""ts_name206::"" /&gt;_x000D_
  &lt;param n=""UIParameter_826"" v=""d_type206::AC"" /&gt;_x000D_
  &lt;param n=""UIParameter_827"" v=""s_mgntd206::N/A"" /&gt;_x000D_
  &lt;para'"</definedName>
    <definedName name="_AMO_ContentDefinition_680586719.183" hidden="1">"'m n=""UIParameter_828"" v=""fnote206::0"" /&gt;_x000D_
  &lt;param n=""UIParameter_829"" v=""ts_name207::"" /&gt;_x000D_
  &lt;param n=""UIParameter_830"" v=""d_type207::AC"" /&gt;_x000D_
  &lt;param n=""UIParameter_831"" v=""s_mgntd207::N/A"" /&gt;_x000D_
  &lt;param n=""UIParameter_832"" v=""fno'"</definedName>
    <definedName name="_AMO_ContentDefinition_680586719.184" hidden="1">"'te207::0"" /&gt;_x000D_
  &lt;param n=""UIParameter_833"" v=""ts_name208::"" /&gt;_x000D_
  &lt;param n=""UIParameter_834"" v=""d_type208::AC"" /&gt;_x000D_
  &lt;param n=""UIParameter_835"" v=""s_mgntd208::N/A"" /&gt;_x000D_
  &lt;param n=""UIParameter_836"" v=""fnote208::0"" /&gt;_x000D_
  &lt;param n=""UI'"</definedName>
    <definedName name="_AMO_ContentDefinition_680586719.185" hidden="1">"'Parameter_837"" v=""ts_name209::"" /&gt;_x000D_
  &lt;param n=""UIParameter_838"" v=""d_type209::AC"" /&gt;_x000D_
  &lt;param n=""UIParameter_839"" v=""s_mgntd209::N/A"" /&gt;_x000D_
  &lt;param n=""UIParameter_840"" v=""fnote209::0"" /&gt;_x000D_
  &lt;param n=""UIParameter_841"" v=""ts_name210'"</definedName>
    <definedName name="_AMO_ContentDefinition_680586719.186" hidden="1">"'::"" /&gt;_x000D_
  &lt;param n=""UIParameter_842"" v=""d_type210::AC"" /&gt;_x000D_
  &lt;param n=""UIParameter_843"" v=""s_mgntd210::N/A"" /&gt;_x000D_
  &lt;param n=""UIParameter_844"" v=""fnote210::0"" /&gt;_x000D_
  &lt;param n=""UIParameter_845"" v=""ts_name211::"" /&gt;_x000D_
  &lt;param n=""UIParame'"</definedName>
    <definedName name="_AMO_ContentDefinition_680586719.187" hidden="1">"'ter_846"" v=""d_type211::AC"" /&gt;_x000D_
  &lt;param n=""UIParameter_847"" v=""s_mgntd211::N/A"" /&gt;_x000D_
  &lt;param n=""UIParameter_848"" v=""fnote211::0"" /&gt;_x000D_
  &lt;param n=""UIParameter_849"" v=""ts_name212::"" /&gt;_x000D_
  &lt;param n=""UIParameter_850"" v=""d_type212::AC"" /'"</definedName>
    <definedName name="_AMO_ContentDefinition_680586719.188" hidden="1">"'&gt;_x000D_
  &lt;param n=""UIParameter_851"" v=""s_mgntd212::N/A"" /&gt;_x000D_
  &lt;param n=""UIParameter_852"" v=""fnote212::0"" /&gt;_x000D_
  &lt;param n=""UIParameter_853"" v=""ts_name213::"" /&gt;_x000D_
  &lt;param n=""UIParameter_854"" v=""d_type213::AC"" /&gt;_x000D_
  &lt;param n=""UIParameter_85'"</definedName>
    <definedName name="_AMO_ContentDefinition_680586719.189" hidden="1">"'5"" v=""s_mgntd213::N/A"" /&gt;_x000D_
  &lt;param n=""UIParameter_856"" v=""fnote213::0"" /&gt;_x000D_
  &lt;param n=""UIParameter_857"" v=""ts_name214::"" /&gt;_x000D_
  &lt;param n=""UIParameter_858"" v=""d_type214::AC"" /&gt;_x000D_
  &lt;param n=""UIParameter_859"" v=""s_mgntd214::N/A"" /&gt;_x000D_
 '"</definedName>
    <definedName name="_AMO_ContentDefinition_680586719.19" hidden="1">"'4"" v=""d_type18::AC"" /&gt;_x000D_
  &lt;param n=""UIParameter_75"" v=""s_mgntd18::N/A"" /&gt;_x000D_
  &lt;param n=""UIParameter_76"" v=""fnote18::0"" /&gt;_x000D_
  &lt;param n=""UIParameter_77"" v=""ts_name19::"" /&gt;_x000D_
  &lt;param n=""UIParameter_78"" v=""d_type19::AC"" /&gt;_x000D_
  &lt;param n'"</definedName>
    <definedName name="_AMO_ContentDefinition_680586719.190" hidden="1">"' &lt;param n=""UIParameter_860"" v=""fnote214::0"" /&gt;_x000D_
  &lt;param n=""UIParameter_861"" v=""ts_name215::"" /&gt;_x000D_
  &lt;param n=""UIParameter_862"" v=""d_type215::AC"" /&gt;_x000D_
  &lt;param n=""UIParameter_863"" v=""s_mgntd215::N/A"" /&gt;_x000D_
  &lt;param n=""UIParameter_864"" '"</definedName>
    <definedName name="_AMO_ContentDefinition_680586719.191" hidden="1">"'v=""fnote215::0"" /&gt;_x000D_
  &lt;param n=""UIParameter_865"" v=""ts_name216::"" /&gt;_x000D_
  &lt;param n=""UIParameter_866"" v=""d_type216::AC"" /&gt;_x000D_
  &lt;param n=""UIParameter_867"" v=""s_mgntd216::N/A"" /&gt;_x000D_
  &lt;param n=""UIParameter_868"" v=""fnote216::0"" /&gt;_x000D_
  &lt;param'"</definedName>
    <definedName name="_AMO_ContentDefinition_680586719.192" hidden="1">"' n=""UIParameter_869"" v=""ts_name217::"" /&gt;_x000D_
  &lt;param n=""UIParameter_870"" v=""d_type217::AC"" /&gt;_x000D_
  &lt;param n=""UIParameter_871"" v=""s_mgntd217::N/A"" /&gt;_x000D_
  &lt;param n=""UIParameter_872"" v=""fnote217::0"" /&gt;_x000D_
  &lt;param n=""UIParameter_873"" v=""ts_n'"</definedName>
    <definedName name="_AMO_ContentDefinition_680586719.193" hidden="1">"'ame218::"" /&gt;_x000D_
  &lt;param n=""UIParameter_874"" v=""d_type218::AC"" /&gt;_x000D_
  &lt;param n=""UIParameter_875"" v=""s_mgntd218::N/A"" /&gt;_x000D_
  &lt;param n=""UIParameter_876"" v=""fnote218::0"" /&gt;_x000D_
  &lt;param n=""UIParameter_877"" v=""ts_name219::"" /&gt;_x000D_
  &lt;param n=""UI'"</definedName>
    <definedName name="_AMO_ContentDefinition_680586719.194" hidden="1">"'Parameter_878"" v=""d_type219::AC"" /&gt;_x000D_
  &lt;param n=""UIParameter_879"" v=""s_mgntd219::N/A"" /&gt;_x000D_
  &lt;param n=""UIParameter_880"" v=""fnote219::0"" /&gt;_x000D_
  &lt;param n=""UIParameter_881"" v=""ts_name220::"" /&gt;_x000D_
  &lt;param n=""UIParameter_882"" v=""d_type220::'"</definedName>
    <definedName name="_AMO_ContentDefinition_680586719.195" hidden="1">"'AC"" /&gt;_x000D_
  &lt;param n=""UIParameter_883"" v=""s_mgntd220::N/A"" /&gt;_x000D_
  &lt;param n=""UIParameter_884"" v=""fnote220::0"" /&gt;_x000D_
  &lt;param n=""UIParameter_885"" v=""ts_name221::"" /&gt;_x000D_
  &lt;param n=""UIParameter_886"" v=""d_type221::AC"" /&gt;_x000D_
  &lt;param n=""UIParame'"</definedName>
    <definedName name="_AMO_ContentDefinition_680586719.196" hidden="1">"'ter_887"" v=""s_mgntd221::N/A"" /&gt;_x000D_
  &lt;param n=""UIParameter_888"" v=""fnote221::0"" /&gt;_x000D_
  &lt;param n=""UIParameter_889"" v=""ts_name222::"" /&gt;_x000D_
  &lt;param n=""UIParameter_890"" v=""d_type222::AC"" /&gt;_x000D_
  &lt;param n=""UIParameter_891"" v=""s_mgntd222::N/A""'"</definedName>
    <definedName name="_AMO_ContentDefinition_680586719.197" hidden="1">"' /&gt;_x000D_
  &lt;param n=""UIParameter_892"" v=""fnote222::0"" /&gt;_x000D_
  &lt;param n=""UIParameter_893"" v=""ts_name223::"" /&gt;_x000D_
  &lt;param n=""UIParameter_894"" v=""d_type223::AC"" /&gt;_x000D_
  &lt;param n=""UIParameter_895"" v=""s_mgntd223::N/A"" /&gt;_x000D_
  &lt;param n=""UIParameter_'"</definedName>
    <definedName name="_AMO_ContentDefinition_680586719.198" hidden="1">"'896"" v=""fnote223::0"" /&gt;_x000D_
  &lt;param n=""UIParameter_897"" v=""ts_name224::"" /&gt;_x000D_
  &lt;param n=""UIParameter_898"" v=""d_type224::AC"" /&gt;_x000D_
  &lt;param n=""UIParameter_899"" v=""s_mgntd224::N/A"" /&gt;_x000D_
  &lt;param n=""UIParameter_900"" v=""fnote224::0"" /&gt;_x000D_
  &lt;'"</definedName>
    <definedName name="_AMO_ContentDefinition_680586719.199" hidden="1">"'param n=""UIParameter_901"" v=""ts_name225::"" /&gt;_x000D_
  &lt;param n=""UIParameter_902"" v=""d_type225::AC"" /&gt;_x000D_
  &lt;param n=""UIParameter_903"" v=""s_mgntd225::N/A"" /&gt;_x000D_
  &lt;param n=""UIParameter_904"" v=""fnote225::0"" /&gt;_x000D_
  &lt;param n=""UIParameter_905"" v='"</definedName>
    <definedName name="_AMO_ContentDefinition_680586719.2" hidden="1">"'0""&gt;_x000D_
  &lt;files&gt;d:\Documents and Settings\CBKUR1162\My Documents\My SAS Files\Add-In for Microsoft Office\_SOA_Extract_TS_IDs_1\Extract_TS_IDs.srx&lt;/files&gt;_x000D_
  &lt;param n=""DisplayName"" v=""Extract TS IDs"" /&gt;_x000D_
  &lt;param n=""ServerName"" v=""SASApp"" /&gt;_x000D_
 '"</definedName>
    <definedName name="_AMO_ContentDefinition_680586719.20" hidden="1">"'=""UIParameter_79"" v=""s_mgntd19::N/A"" /&gt;_x000D_
  &lt;param n=""UIParameter_80"" v=""fnote19::0"" /&gt;_x000D_
  &lt;param n=""UIParameter_81"" v=""ts_name20::"" /&gt;_x000D_
  &lt;param n=""UIParameter_82"" v=""d_type20::AC"" /&gt;_x000D_
  &lt;param n=""UIParameter_83"" v=""s_mgntd20::N/A'"</definedName>
    <definedName name="_AMO_ContentDefinition_680586719.200" hidden="1">"'""ts_name226::"" /&gt;_x000D_
  &lt;param n=""UIParameter_906"" v=""d_type226::AC"" /&gt;_x000D_
  &lt;param n=""UIParameter_907"" v=""s_mgntd226::N/A"" /&gt;_x000D_
  &lt;param n=""UIParameter_908"" v=""fnote226::0"" /&gt;_x000D_
  &lt;param n=""UIParameter_909"" v=""ts_name227::"" /&gt;_x000D_
  &lt;param '"</definedName>
    <definedName name="_AMO_ContentDefinition_680586719.201" hidden="1">"'n=""UIParameter_910"" v=""d_type227::AC"" /&gt;_x000D_
  &lt;param n=""UIParameter_911"" v=""s_mgntd227::N/A"" /&gt;_x000D_
  &lt;param n=""UIParameter_912"" v=""fnote227::0"" /&gt;_x000D_
  &lt;param n=""UIParameter_913"" v=""ts_name228::"" /&gt;_x000D_
  &lt;param n=""UIParameter_914"" v=""d_typ'"</definedName>
    <definedName name="_AMO_ContentDefinition_680586719.202" hidden="1">"'e228::AC"" /&gt;_x000D_
  &lt;param n=""UIParameter_915"" v=""s_mgntd228::N/A"" /&gt;_x000D_
  &lt;param n=""UIParameter_916"" v=""fnote228::0"" /&gt;_x000D_
  &lt;param n=""UIParameter_917"" v=""ts_name229::"" /&gt;_x000D_
  &lt;param n=""UIParameter_918"" v=""d_type229::AC"" /&gt;_x000D_
  &lt;param n=""UI'"</definedName>
    <definedName name="_AMO_ContentDefinition_680586719.203" hidden="1">"'Parameter_919"" v=""s_mgntd229::N/A"" /&gt;_x000D_
  &lt;param n=""UIParameter_920"" v=""fnote229::0"" /&gt;_x000D_
  &lt;param n=""UIParameter_921"" v=""ts_name230::"" /&gt;_x000D_
  &lt;param n=""UIParameter_922"" v=""d_type230::AC"" /&gt;_x000D_
  &lt;param n=""UIParameter_923"" v=""s_mgntd230:'"</definedName>
    <definedName name="_AMO_ContentDefinition_680586719.204" hidden="1">"':N/A"" /&gt;_x000D_
  &lt;param n=""UIParameter_924"" v=""fnote230::0"" /&gt;_x000D_
  &lt;param n=""UIParameter_925"" v=""ts_name231::"" /&gt;_x000D_
  &lt;param n=""UIParameter_926"" v=""d_type231::AC"" /&gt;_x000D_
  &lt;param n=""UIParameter_927"" v=""s_mgntd231::N/A"" /&gt;_x000D_
  &lt;param n=""UIPara'"</definedName>
    <definedName name="_AMO_ContentDefinition_680586719.205" hidden="1">"'meter_928"" v=""fnote231::0"" /&gt;_x000D_
  &lt;param n=""UIParameter_929"" v=""ts_name232::"" /&gt;_x000D_
  &lt;param n=""UIParameter_930"" v=""d_type232::AC"" /&gt;_x000D_
  &lt;param n=""UIParameter_931"" v=""s_mgntd232::N/A"" /&gt;_x000D_
  &lt;param n=""UIParameter_932"" v=""fnote232::0"" /'"</definedName>
    <definedName name="_AMO_ContentDefinition_680586719.206" hidden="1">"'&gt;_x000D_
  &lt;param n=""UIParameter_933"" v=""ts_name233::"" /&gt;_x000D_
  &lt;param n=""UIParameter_934"" v=""d_type233::AC"" /&gt;_x000D_
  &lt;param n=""UIParameter_935"" v=""s_mgntd233::N/A"" /&gt;_x000D_
  &lt;param n=""UIParameter_936"" v=""fnote233::0"" /&gt;_x000D_
  &lt;param n=""UIParameter_9'"</definedName>
    <definedName name="_AMO_ContentDefinition_680586719.207" hidden="1">"'37"" v=""ts_name234::"" /&gt;_x000D_
  &lt;param n=""UIParameter_938"" v=""d_type234::AC"" /&gt;_x000D_
  &lt;param n=""UIParameter_939"" v=""s_mgntd234::N/A"" /&gt;_x000D_
  &lt;param n=""UIParameter_940"" v=""fnote234::0"" /&gt;_x000D_
  &lt;param n=""UIParameter_941"" v=""ts_name235::"" /&gt;_x000D_
  &lt;'"</definedName>
    <definedName name="_AMO_ContentDefinition_680586719.208" hidden="1">"'param n=""UIParameter_942"" v=""d_type235::AC"" /&gt;_x000D_
  &lt;param n=""UIParameter_943"" v=""s_mgntd235::N/A"" /&gt;_x000D_
  &lt;param n=""UIParameter_944"" v=""fnote235::0"" /&gt;_x000D_
  &lt;param n=""UIParameter_945"" v=""ts_name236::"" /&gt;_x000D_
  &lt;param n=""UIParameter_946"" v='"</definedName>
    <definedName name="_AMO_ContentDefinition_680586719.209" hidden="1">"'""d_type236::AC"" /&gt;_x000D_
  &lt;param n=""UIParameter_947"" v=""s_mgntd236::N/A"" /&gt;_x000D_
  &lt;param n=""UIParameter_948"" v=""fnote236::0"" /&gt;_x000D_
  &lt;param n=""UIParameter_949"" v=""ts_name237::"" /&gt;_x000D_
  &lt;param n=""UIParameter_950"" v=""d_type237::AC"" /&gt;_x000D_
  &lt;param'"</definedName>
    <definedName name="_AMO_ContentDefinition_680586719.21" hidden="1">"'"" /&gt;_x000D_
  &lt;param n=""UIParameter_84"" v=""fnote20::0"" /&gt;_x000D_
  &lt;param n=""UIParameter_85"" v=""ts_name21::"" /&gt;_x000D_
  &lt;param n=""UIParameter_86"" v=""d_type21::AC"" /&gt;_x000D_
  &lt;param n=""UIParameter_87"" v=""s_mgntd21::N/A"" /&gt;_x000D_
  &lt;param n=""UIParameter_88"" v'"</definedName>
    <definedName name="_AMO_ContentDefinition_680586719.210" hidden="1">"' n=""UIParameter_951"" v=""s_mgntd237::N/A"" /&gt;_x000D_
  &lt;param n=""UIParameter_952"" v=""fnote237::0"" /&gt;_x000D_
  &lt;param n=""UIParameter_953"" v=""ts_name238::"" /&gt;_x000D_
  &lt;param n=""UIParameter_954"" v=""d_type238::AC"" /&gt;_x000D_
  &lt;param n=""UIParameter_955"" v=""s_mg'"</definedName>
    <definedName name="_AMO_ContentDefinition_680586719.211" hidden="1">"'ntd238::N/A"" /&gt;_x000D_
  &lt;param n=""UIParameter_956"" v=""fnote238::0"" /&gt;_x000D_
  &lt;param n=""UIParameter_957"" v=""ts_name239::"" /&gt;_x000D_
  &lt;param n=""UIParameter_958"" v=""d_type239::AC"" /&gt;_x000D_
  &lt;param n=""UIParameter_959"" v=""s_mgntd239::N/A"" /&gt;_x000D_
  &lt;param n=""'"</definedName>
    <definedName name="_AMO_ContentDefinition_680586719.212" hidden="1">"'UIParameter_960"" v=""fnote239::0"" /&gt;_x000D_
  &lt;param n=""UIParameter_961"" v=""ts_name240::"" /&gt;_x000D_
  &lt;param n=""UIParameter_962"" v=""d_type240::AC"" /&gt;_x000D_
  &lt;param n=""UIParameter_963"" v=""s_mgntd240::AC"" /&gt;_x000D_
  &lt;param n=""UIParameter_964"" v=""fnote240:'"</definedName>
    <definedName name="_AMO_ContentDefinition_680586719.213" hidden="1">"':0"" /&gt;_x000D_
  &lt;param n=""UIParameter_965"" v=""ts_name241::"" /&gt;_x000D_
  &lt;param n=""UIParameter_966"" v=""d_type241::AC"" /&gt;_x000D_
  &lt;param n=""UIParameter_967"" v=""s_mgntd241::N/A"" /&gt;_x000D_
  &lt;param n=""UIParameter_968"" v=""fnote241::0"" /&gt;_x000D_
  &lt;param n=""UIParame'"</definedName>
    <definedName name="_AMO_ContentDefinition_680586719.214" hidden="1">"'ter_969"" v=""ts_name242::"" /&gt;_x000D_
  &lt;param n=""UIParameter_970"" v=""d_type242::AC"" /&gt;_x000D_
  &lt;param n=""UIParameter_971"" v=""s_mgntd242::N/A"" /&gt;_x000D_
  &lt;param n=""UIParameter_972"" v=""fnote242::0"" /&gt;_x000D_
  &lt;param n=""UIParameter_973"" v=""ts_name243::"" /&gt;'"</definedName>
    <definedName name="_AMO_ContentDefinition_680586719.215" hidden="1">"'_x000D_
  &lt;param n=""UIParameter_974"" v=""d_type243::AC"" /&gt;_x000D_
  &lt;param n=""UIParameter_975"" v=""s_mgntd243::N/A"" /&gt;_x000D_
  &lt;param n=""UIParameter_976"" v=""fnote243::0"" /&gt;_x000D_
  &lt;param n=""UIParameter_977"" v=""ts_name244::"" /&gt;_x000D_
  &lt;param n=""UIParameter_97'"</definedName>
    <definedName name="_AMO_ContentDefinition_680586719.216" hidden="1">"'8"" v=""d_type244::AC"" /&gt;_x000D_
  &lt;param n=""UIParameter_979"" v=""s_mgntd244::N/A"" /&gt;_x000D_
  &lt;param n=""UIParameter_980"" v=""fnote244::0"" /&gt;_x000D_
  &lt;param n=""UIParameter_981"" v=""ts_name245::"" /&gt;_x000D_
  &lt;param n=""UIParameter_982"" v=""d_type245::AC"" /&gt;_x000D_
  &lt;'"</definedName>
    <definedName name="_AMO_ContentDefinition_680586719.217" hidden="1">"'param n=""UIParameter_983"" v=""s_mgntd245::N/A"" /&gt;_x000D_
  &lt;param n=""UIParameter_984"" v=""fnote245::0"" /&gt;_x000D_
  &lt;param n=""UIParameter_985"" v=""ts_name246::"" /&gt;_x000D_
  &lt;param n=""UIParameter_986"" v=""d_type246::AC"" /&gt;_x000D_
  &lt;param n=""UIParameter_987"" v='"</definedName>
    <definedName name="_AMO_ContentDefinition_680586719.218" hidden="1">"'""s_mgntd246::N/A"" /&gt;_x000D_
  &lt;param n=""UIParameter_988"" v=""fnote246::0"" /&gt;_x000D_
  &lt;param n=""UIParameter_989"" v=""ts_name247::"" /&gt;_x000D_
  &lt;param n=""UIParameter_990"" v=""d_type247::AC"" /&gt;_x000D_
  &lt;param n=""UIParameter_991"" v=""s_mgntd247::N/A"" /&gt;_x000D_
  &lt;para'"</definedName>
    <definedName name="_AMO_ContentDefinition_680586719.219" hidden="1">"'m n=""UIParameter_992"" v=""fnote247::0"" /&gt;_x000D_
  &lt;param n=""UIParameter_993"" v=""ts_name248::"" /&gt;_x000D_
  &lt;param n=""UIParameter_994"" v=""d_type248::AC"" /&gt;_x000D_
  &lt;param n=""UIParameter_995"" v=""s_mgntd248::N/A"" /&gt;_x000D_
  &lt;param n=""UIParameter_996"" v=""fno'"</definedName>
    <definedName name="_AMO_ContentDefinition_680586719.22" hidden="1">"'=""fnote21::0"" /&gt;_x000D_
  &lt;param n=""UIParameter_89"" v=""ts_name22::"" /&gt;_x000D_
  &lt;param n=""UIParameter_90"" v=""d_type22::AC"" /&gt;_x000D_
  &lt;param n=""UIParameter_91"" v=""s_mgntd22::N/A"" /&gt;_x000D_
  &lt;param n=""UIParameter_92"" v=""fnote22::0"" /&gt;_x000D_
  &lt;param n=""UIPar'"</definedName>
    <definedName name="_AMO_ContentDefinition_680586719.220" hidden="1">"'te248::0"" /&gt;_x000D_
  &lt;param n=""UIParameter_997"" v=""ts_name249::"" /&gt;_x000D_
  &lt;param n=""UIParameter_998"" v=""d_type249::AC"" /&gt;_x000D_
  &lt;param n=""UIParameter_999"" v=""s_mgntd249::N/A"" /&gt;_x000D_
  &lt;param n=""UIParameter_1000"" v=""fnote249::0"" /&gt;_x000D_
  &lt;param n=""U'"</definedName>
    <definedName name="_AMO_ContentDefinition_680586719.221" hidden="1">"'IParameter_1001"" v=""ts_name250::"" /&gt;_x000D_
  &lt;param n=""UIParameter_1002"" v=""d_type250::AC"" /&gt;_x000D_
  &lt;param n=""UIParameter_1003"" v=""s_mgntd250::N/A"" /&gt;_x000D_
  &lt;param n=""UIParameter_1004"" v=""fnote250::0"" /&gt;_x000D_
  &lt;param n=""UIParameter_1005"" v=""_runs'"</definedName>
    <definedName name="_AMO_ContentDefinition_680586719.222" hidden="1">"'ource::0"" /&gt;_x000D_
  &lt;param n=""UIParameter_1006"" v=""_datasetname::ETSS.ETSS_FINAL_OUTPUT"" /&gt;_x000D_
  &lt;param n=""UIParameters"" v=""1007"" /&gt;_x000D_
  &lt;param n=""StoredProcessID"" v=""A58KUIMC.B1000B1Q"" /&gt;_x000D_
  &lt;param n=""StoredProcessPath"" v=""ETSSAddHocReports'"</definedName>
    <definedName name="_AMO_ContentDefinition_680586719.223" hidden="1">"'/Extract TS IDs"" /&gt;_x000D_
  &lt;param n=""RepositoryName"" v=""Foundation"" /&gt;_x000D_
  &lt;param n=""ClassName"" v=""SAS.OfficeAddin.StoredProcess"" /&gt;_x000D_
  &lt;param n=""_ROM_Version_"" v=""1.1"" /&gt;_x000D_
  &lt;param n=""_ROM_Application_"" v=""ODS"" /&gt;_x000D_
  &lt;param n=""_ROM_App'"</definedName>
    <definedName name="_AMO_ContentDefinition_680586719.224" hidden="1">"'Version_"" v=""9.1.3SP4"" /&gt;_x000D_
  &lt;param n=""maxReportCols"" v=""4"" /&gt;_x000D_
  &lt;fids n=""Extract_TS_IDs.srx"" v=""0"" /&gt;_x000D_
  &lt;ExcelXMLOptions AdjColWidths=""True"" RowOpt=""InsertEntire"" ColOpt=""InsertCells"" /&gt;_x000D_
&lt;/ContentDefinition&gt;'"</definedName>
    <definedName name="_AMO_ContentDefinition_680586719.23" hidden="1">"'ameter_93"" v=""ts_name23::"" /&gt;_x000D_
  &lt;param n=""UIParameter_94"" v=""d_type23::AC"" /&gt;_x000D_
  &lt;param n=""UIParameter_95"" v=""s_mgntd23::N/A"" /&gt;_x000D_
  &lt;param n=""UIParameter_96"" v=""fnote23::0"" /&gt;_x000D_
  &lt;param n=""UIParameter_97"" v=""ts_name24::"" /&gt;_x000D_
  &lt;pa'"</definedName>
    <definedName name="_AMO_ContentDefinition_680586719.24" hidden="1">"'ram n=""UIParameter_98"" v=""d_type24::AC"" /&gt;_x000D_
  &lt;param n=""UIParameter_99"" v=""s_mgntd24::N/A"" /&gt;_x000D_
  &lt;param n=""UIParameter_100"" v=""fnote24::0"" /&gt;_x000D_
  &lt;param n=""UIParameter_101"" v=""ts_name25::"" /&gt;_x000D_
  &lt;param n=""UIParameter_102"" v=""d_type2'"</definedName>
    <definedName name="_AMO_ContentDefinition_680586719.25" hidden="1">"'5::AC"" /&gt;_x000D_
  &lt;param n=""UIParameter_103"" v=""s_mgntd25::N/A"" /&gt;_x000D_
  &lt;param n=""UIParameter_104"" v=""fnote25::0"" /&gt;_x000D_
  &lt;param n=""UIParameter_105"" v=""ts_name26::"" /&gt;_x000D_
  &lt;param n=""UIParameter_106"" v=""d_type26::AC"" /&gt;_x000D_
  &lt;param n=""UIParamet'"</definedName>
    <definedName name="_AMO_ContentDefinition_680586719.26" hidden="1">"'er_107"" v=""s_mgntd26::N/A"" /&gt;_x000D_
  &lt;param n=""UIParameter_108"" v=""fnote26::0"" /&gt;_x000D_
  &lt;param n=""UIParameter_109"" v=""ts_name27::"" /&gt;_x000D_
  &lt;param n=""UIParameter_110"" v=""d_type27::AC"" /&gt;_x000D_
  &lt;param n=""UIParameter_111"" v=""s_mgntd27::N/A"" /&gt;_x000D_
 '"</definedName>
    <definedName name="_AMO_ContentDefinition_680586719.27" hidden="1">"' &lt;param n=""UIParameter_112"" v=""fnote27::0"" /&gt;_x000D_
  &lt;param n=""UIParameter_113"" v=""ts_name28::"" /&gt;_x000D_
  &lt;param n=""UIParameter_114"" v=""d_type28::AC"" /&gt;_x000D_
  &lt;param n=""UIParameter_115"" v=""s_mgntd28::N/A"" /&gt;_x000D_
  &lt;param n=""UIParameter_116"" v=""f'"</definedName>
    <definedName name="_AMO_ContentDefinition_680586719.28" hidden="1">"'note28::0"" /&gt;_x000D_
  &lt;param n=""UIParameter_117"" v=""ts_name29::"" /&gt;_x000D_
  &lt;param n=""UIParameter_118"" v=""d_type29::AC"" /&gt;_x000D_
  &lt;param n=""UIParameter_119"" v=""s_mgntd29::N/A"" /&gt;_x000D_
  &lt;param n=""UIParameter_120"" v=""fnote29::0"" /&gt;_x000D_
  &lt;param n=""UIPar'"</definedName>
    <definedName name="_AMO_ContentDefinition_680586719.29" hidden="1">"'ameter_121"" v=""ts_name30::"" /&gt;_x000D_
  &lt;param n=""UIParameter_122"" v=""d_type30::AC"" /&gt;_x000D_
  &lt;param n=""UIParameter_123"" v=""s_mgntd30::N/A"" /&gt;_x000D_
  &lt;param n=""UIParameter_124"" v=""fnote30::0"" /&gt;_x000D_
  &lt;param n=""UIParameter_125"" v=""ts_name31::"" /&gt;_x000D_
'"</definedName>
    <definedName name="_AMO_ContentDefinition_680586719.3" hidden="1">"' &lt;param n=""ResultsOnServer"" v=""False"" /&gt;_x000D_
  &lt;param n=""AMO_Version"" v=""2.1"" /&gt;_x000D_
  &lt;param n=""UIParameter_0"" v=""startdatetxt::20100101"" /&gt;_x000D_
  &lt;param n=""UIParameter_1"" v=""numofobs::12"" /&gt;_x000D_
  &lt;param n=""UIParameter_2"" v=""load_ts::V"" /&gt;_x000D_'"</definedName>
    <definedName name="_AMO_ContentDefinition_680586719.30" hidden="1">"'  &lt;param n=""UIParameter_126"" v=""d_type31::AC"" /&gt;_x000D_
  &lt;param n=""UIParameter_127"" v=""s_mgntd31::N/A"" /&gt;_x000D_
  &lt;param n=""UIParameter_128"" v=""fnote31::0"" /&gt;_x000D_
  &lt;param n=""UIParameter_129"" v=""ts_name32::"" /&gt;_x000D_
  &lt;param n=""UIParameter_130"" v=""'"</definedName>
    <definedName name="_AMO_ContentDefinition_680586719.31" hidden="1">"'d_type32::AC"" /&gt;_x000D_
  &lt;param n=""UIParameter_131"" v=""s_mgntd32::N/A"" /&gt;_x000D_
  &lt;param n=""UIParameter_132"" v=""fnote32::0"" /&gt;_x000D_
  &lt;param n=""UIParameter_133"" v=""ts_name33::"" /&gt;_x000D_
  &lt;param n=""UIParameter_134"" v=""d_type33::AC"" /&gt;_x000D_
  &lt;param n=""UI'"</definedName>
    <definedName name="_AMO_ContentDefinition_680586719.32" hidden="1">"'Parameter_135"" v=""s_mgntd33::N/A"" /&gt;_x000D_
  &lt;param n=""UIParameter_136"" v=""fnote33::0"" /&gt;_x000D_
  &lt;param n=""UIParameter_137"" v=""ts_name34::"" /&gt;_x000D_
  &lt;param n=""UIParameter_138"" v=""d_type34::AC"" /&gt;_x000D_
  &lt;param n=""UIParameter_139"" v=""s_mgntd34::N/A'"</definedName>
    <definedName name="_AMO_ContentDefinition_680586719.33" hidden="1">"'"" /&gt;_x000D_
  &lt;param n=""UIParameter_140"" v=""fnote34::0"" /&gt;_x000D_
  &lt;param n=""UIParameter_141"" v=""ts_name35::"" /&gt;_x000D_
  &lt;param n=""UIParameter_142"" v=""d_type35::AC"" /&gt;_x000D_
  &lt;param n=""UIParameter_143"" v=""s_mgntd35::N/A"" /&gt;_x000D_
  &lt;param n=""UIParameter_1'"</definedName>
    <definedName name="_AMO_ContentDefinition_680586719.34" hidden="1">"'44"" v=""fnote35::0"" /&gt;_x000D_
  &lt;param n=""UIParameter_145"" v=""ts_name36::"" /&gt;_x000D_
  &lt;param n=""UIParameter_146"" v=""d_type36::AC"" /&gt;_x000D_
  &lt;param n=""UIParameter_147"" v=""s_mgntd36::N/A"" /&gt;_x000D_
  &lt;param n=""UIParameter_148"" v=""fnote36::0"" /&gt;_x000D_
  &lt;param'"</definedName>
    <definedName name="_AMO_ContentDefinition_680586719.35" hidden="1">"' n=""UIParameter_149"" v=""ts_name37::"" /&gt;_x000D_
  &lt;param n=""UIParameter_150"" v=""d_type37::AC"" /&gt;_x000D_
  &lt;param n=""UIParameter_151"" v=""s_mgntd37::N/A"" /&gt;_x000D_
  &lt;param n=""UIParameter_152"" v=""fnote37::0"" /&gt;_x000D_
  &lt;param n=""UIParameter_153"" v=""ts_name3'"</definedName>
    <definedName name="_AMO_ContentDefinition_680586719.36" hidden="1">"'8::"" /&gt;_x000D_
  &lt;param n=""UIParameter_154"" v=""d_type38::AC"" /&gt;_x000D_
  &lt;param n=""UIParameter_155"" v=""s_mgntd38::N/A"" /&gt;_x000D_
  &lt;param n=""UIParameter_156"" v=""fnote38::0"" /&gt;_x000D_
  &lt;param n=""UIParameter_157"" v=""ts_name39::"" /&gt;_x000D_
  &lt;param n=""UIParameter'"</definedName>
    <definedName name="_AMO_ContentDefinition_680586719.37" hidden="1">"'_158"" v=""d_type39::AC"" /&gt;_x000D_
  &lt;param n=""UIParameter_159"" v=""s_mgntd39::N/A"" /&gt;_x000D_
  &lt;param n=""UIParameter_160"" v=""fnote39::0"" /&gt;_x000D_
  &lt;param n=""UIParameter_161"" v=""ts_name40::"" /&gt;_x000D_
  &lt;param n=""UIParameter_162"" v=""d_type40::AC"" /&gt;_x000D_
  &lt;pa'"</definedName>
    <definedName name="_AMO_ContentDefinition_680586719.38" hidden="1">"'ram n=""UIParameter_163"" v=""s_mgntd40::N/A"" /&gt;_x000D_
  &lt;param n=""UIParameter_164"" v=""fnote40::0"" /&gt;_x000D_
  &lt;param n=""UIParameter_165"" v=""ts_name41::"" /&gt;_x000D_
  &lt;param n=""UIParameter_166"" v=""d_type41::AC"" /&gt;_x000D_
  &lt;param n=""UIParameter_167"" v=""s_mgn'"</definedName>
    <definedName name="_AMO_ContentDefinition_680586719.39" hidden="1">"'td41::N/A"" /&gt;_x000D_
  &lt;param n=""UIParameter_168"" v=""fnote41::0"" /&gt;_x000D_
  &lt;param n=""UIParameter_169"" v=""ts_name42::"" /&gt;_x000D_
  &lt;param n=""UIParameter_170"" v=""d_type42::AC"" /&gt;_x000D_
  &lt;param n=""UIParameter_171"" v=""s_mgntd42::N/A"" /&gt;_x000D_
  &lt;param n=""UIPar'"</definedName>
    <definedName name="_AMO_ContentDefinition_680586719.4" hidden="1">"'
  &lt;param n=""UIParameter_3"" v=""year_source_field::Y"" /&gt;_x000D_
  &lt;param n=""UIParameter_4"" v=""freq::M"" /&gt;_x000D_
  &lt;param n=""UIParameter_5"" v=""ts_name1::mafm1"" /&gt;_x000D_
  &lt;param n=""UIParameter_6"" v=""d_type1::AC"" /&gt;_x000D_
  &lt;param n=""UIParameter_7"" v=""s_m'"</definedName>
    <definedName name="_AMO_ContentDefinition_680586719.40" hidden="1">"'ameter_172"" v=""fnote42::0"" /&gt;_x000D_
  &lt;param n=""UIParameter_173"" v=""ts_name43::"" /&gt;_x000D_
  &lt;param n=""UIParameter_174"" v=""d_type43::AC"" /&gt;_x000D_
  &lt;param n=""UIParameter_175"" v=""s_mgntd43::N/A"" /&gt;_x000D_
  &lt;param n=""UIParameter_176"" v=""fnote43::0"" /&gt;_x000D_
 '"</definedName>
    <definedName name="_AMO_ContentDefinition_680586719.41" hidden="1">"' &lt;param n=""UIParameter_177"" v=""ts_name44::"" /&gt;_x000D_
  &lt;param n=""UIParameter_178"" v=""d_type44::AC"" /&gt;_x000D_
  &lt;param n=""UIParameter_179"" v=""s_mgntd44::N/A"" /&gt;_x000D_
  &lt;param n=""UIParameter_180"" v=""fnote44::0"" /&gt;_x000D_
  &lt;param n=""UIParameter_181"" v=""t'"</definedName>
    <definedName name="_AMO_ContentDefinition_680586719.42" hidden="1">"'s_name45::"" /&gt;_x000D_
  &lt;param n=""UIParameter_182"" v=""d_type45::AC"" /&gt;_x000D_
  &lt;param n=""UIParameter_183"" v=""s_mgntd45::N/A"" /&gt;_x000D_
  &lt;param n=""UIParameter_184"" v=""fnote45::0"" /&gt;_x000D_
  &lt;param n=""UIParameter_185"" v=""ts_name46::"" /&gt;_x000D_
  &lt;param n=""UIPa'"</definedName>
    <definedName name="_AMO_ContentDefinition_680586719.43" hidden="1">"'rameter_186"" v=""d_type46::AC"" /&gt;_x000D_
  &lt;param n=""UIParameter_187"" v=""s_mgntd46::N/A"" /&gt;_x000D_
  &lt;param n=""UIParameter_188"" v=""fnote46::0"" /&gt;_x000D_
  &lt;param n=""UIParameter_189"" v=""ts_name47::"" /&gt;_x000D_
  &lt;param n=""UIParameter_190"" v=""d_type47::AC"" /&gt;'"</definedName>
    <definedName name="_AMO_ContentDefinition_680586719.44" hidden="1">"'_x000D_
  &lt;param n=""UIParameter_191"" v=""s_mgntd47::N/A"" /&gt;_x000D_
  &lt;param n=""UIParameter_192"" v=""fnote47::0"" /&gt;_x000D_
  &lt;param n=""UIParameter_193"" v=""ts_name48::"" /&gt;_x000D_
  &lt;param n=""UIParameter_194"" v=""d_type48::AC"" /&gt;_x000D_
  &lt;param n=""UIParameter_195"" v'"</definedName>
    <definedName name="_AMO_ContentDefinition_680586719.45" hidden="1">"'=""s_mgntd48::N/A"" /&gt;_x000D_
  &lt;param n=""UIParameter_196"" v=""fnote48::0"" /&gt;_x000D_
  &lt;param n=""UIParameter_197"" v=""ts_name49::"" /&gt;_x000D_
  &lt;param n=""UIParameter_198"" v=""d_type49::AC"" /&gt;_x000D_
  &lt;param n=""UIParameter_199"" v=""s_mgntd49::N/A"" /&gt;_x000D_
  &lt;param n'"</definedName>
    <definedName name="_AMO_ContentDefinition_680586719.46" hidden="1">"'=""UIParameter_200"" v=""fnote49::0"" /&gt;_x000D_
  &lt;param n=""UIParameter_201"" v=""ts_name50::"" /&gt;_x000D_
  &lt;param n=""UIParameter_202"" v=""d_type50::AC"" /&gt;_x000D_
  &lt;param n=""UIParameter_203"" v=""s_mgntd50::N/A"" /&gt;_x000D_
  &lt;param n=""UIParameter_204"" v=""fnote50::'"</definedName>
    <definedName name="_AMO_ContentDefinition_680586719.47" hidden="1">"'0"" /&gt;_x000D_
  &lt;param n=""UIParameter_205"" v=""ts_name51::"" /&gt;_x000D_
  &lt;param n=""UIParameter_206"" v=""d_type51::AC"" /&gt;_x000D_
  &lt;param n=""UIParameter_207"" v=""s_mgntd51::N/A"" /&gt;_x000D_
  &lt;param n=""UIParameter_208"" v=""fnote51::0"" /&gt;_x000D_
  &lt;param n=""UIParameter_'"</definedName>
    <definedName name="_AMO_ContentDefinition_680586719.48" hidden="1">"'209"" v=""ts_name52::"" /&gt;_x000D_
  &lt;param n=""UIParameter_210"" v=""d_type52::AC"" /&gt;_x000D_
  &lt;param n=""UIParameter_211"" v=""s_mgntd52::N/A"" /&gt;_x000D_
  &lt;param n=""UIParameter_212"" v=""fnote52::0"" /&gt;_x000D_
  &lt;param n=""UIParameter_213"" v=""ts_name53::"" /&gt;_x000D_
  &lt;para'"</definedName>
    <definedName name="_AMO_ContentDefinition_680586719.49" hidden="1">"'m n=""UIParameter_214"" v=""d_type53::AC"" /&gt;_x000D_
  &lt;param n=""UIParameter_215"" v=""s_mgntd53::N/A"" /&gt;_x000D_
  &lt;param n=""UIParameter_216"" v=""fnote53::0"" /&gt;_x000D_
  &lt;param n=""UIParameter_217"" v=""ts_name54::"" /&gt;_x000D_
  &lt;param n=""UIParameter_218"" v=""d_type5'"</definedName>
    <definedName name="_AMO_ContentDefinition_680586719.5" hidden="1">"'gntd1::9"" /&gt;_x000D_
  &lt;param n=""UIParameter_8"" v=""fnote1::0"" /&gt;_x000D_
  &lt;param n=""UIParameter_9"" v=""ts_name2::mafm2"" /&gt;_x000D_
  &lt;param n=""UIParameter_10"" v=""d_type2::AC"" /&gt;_x000D_
  &lt;param n=""UIParameter_11"" v=""s_mgntd2::6"" /&gt;_x000D_
  &lt;param n=""UIParameter_'"</definedName>
    <definedName name="_AMO_ContentDefinition_680586719.50" hidden="1">"'4::AC"" /&gt;_x000D_
  &lt;param n=""UIParameter_219"" v=""s_mgntd54::N/A"" /&gt;_x000D_
  &lt;param n=""UIParameter_220"" v=""fnote54::0"" /&gt;_x000D_
  &lt;param n=""UIParameter_221"" v=""ts_name55::"" /&gt;_x000D_
  &lt;param n=""UIParameter_222"" v=""d_type55::AC"" /&gt;_x000D_
  &lt;param n=""UIParamet'"</definedName>
    <definedName name="_AMO_ContentDefinition_680586719.51" hidden="1">"'er_223"" v=""s_mgntd55::N/A"" /&gt;_x000D_
  &lt;param n=""UIParameter_224"" v=""fnote55::0"" /&gt;_x000D_
  &lt;param n=""UIParameter_225"" v=""ts_name56::"" /&gt;_x000D_
  &lt;param n=""UIParameter_226"" v=""d_type56::AC"" /&gt;_x000D_
  &lt;param n=""UIParameter_227"" v=""s_mgntd56::N/A"" /&gt;_x000D_
 '"</definedName>
    <definedName name="_AMO_ContentDefinition_680586719.52" hidden="1">"' &lt;param n=""UIParameter_228"" v=""fnote56::0"" /&gt;_x000D_
  &lt;param n=""UIParameter_229"" v=""ts_name57::"" /&gt;_x000D_
  &lt;param n=""UIParameter_230"" v=""d_type57::AC"" /&gt;_x000D_
  &lt;param n=""UIParameter_231"" v=""s_mgntd57::N/A"" /&gt;_x000D_
  &lt;param n=""UIParameter_232"" v=""f'"</definedName>
    <definedName name="_AMO_ContentDefinition_680586719.53" hidden="1">"'note57::0"" /&gt;_x000D_
  &lt;param n=""UIParameter_233"" v=""ts_name58::"" /&gt;_x000D_
  &lt;param n=""UIParameter_234"" v=""d_type58::AC"" /&gt;_x000D_
  &lt;param n=""UIParameter_235"" v=""s_mgntd58::N/A"" /&gt;_x000D_
  &lt;param n=""UIParameter_236"" v=""fnote58::0"" /&gt;_x000D_
  &lt;param n=""UIPar'"</definedName>
    <definedName name="_AMO_ContentDefinition_680586719.54" hidden="1">"'ameter_237"" v=""ts_name59::"" /&gt;_x000D_
  &lt;param n=""UIParameter_238"" v=""d_type59::AC"" /&gt;_x000D_
  &lt;param n=""UIParameter_239"" v=""s_mgntd59::N/A"" /&gt;_x000D_
  &lt;param n=""UIParameter_240"" v=""fnote59::0"" /&gt;_x000D_
  &lt;param n=""UIParameter_241"" v=""ts_name60::"" /&gt;_x000D_
'"</definedName>
    <definedName name="_AMO_ContentDefinition_680586719.55" hidden="1">"'  &lt;param n=""UIParameter_242"" v=""d_type60::AC"" /&gt;_x000D_
  &lt;param n=""UIParameter_243"" v=""s_mgntd60::N/A"" /&gt;_x000D_
  &lt;param n=""UIParameter_244"" v=""fnote60::0"" /&gt;_x000D_
  &lt;param n=""UIParameter_245"" v=""ts_name61::"" /&gt;_x000D_
  &lt;param n=""UIParameter_246"" v=""'"</definedName>
    <definedName name="_AMO_ContentDefinition_680586719.56" hidden="1">"'d_type61::AC"" /&gt;_x000D_
  &lt;param n=""UIParameter_247"" v=""s_mgntd61::N/A"" /&gt;_x000D_
  &lt;param n=""UIParameter_248"" v=""fnote61::0"" /&gt;_x000D_
  &lt;param n=""UIParameter_249"" v=""ts_name62::"" /&gt;_x000D_
  &lt;param n=""UIParameter_250"" v=""d_type62::AC"" /&gt;_x000D_
  &lt;param n=""UI'"</definedName>
    <definedName name="_AMO_ContentDefinition_680586719.57" hidden="1">"'Parameter_251"" v=""s_mgntd62::N/A"" /&gt;_x000D_
  &lt;param n=""UIParameter_252"" v=""fnote62::0"" /&gt;_x000D_
  &lt;param n=""UIParameter_253"" v=""ts_name63::"" /&gt;_x000D_
  &lt;param n=""UIParameter_254"" v=""d_type63::AC"" /&gt;_x000D_
  &lt;param n=""UIParameter_255"" v=""s_mgntd63::N/A'"</definedName>
    <definedName name="_AMO_ContentDefinition_680586719.58" hidden="1">"'"" /&gt;_x000D_
  &lt;param n=""UIParameter_256"" v=""fnote63::0"" /&gt;_x000D_
  &lt;param n=""UIParameter_257"" v=""ts_name64::"" /&gt;_x000D_
  &lt;param n=""UIParameter_258"" v=""d_type64::AC"" /&gt;_x000D_
  &lt;param n=""UIParameter_259"" v=""s_mgntd64::N/A"" /&gt;_x000D_
  &lt;param n=""UIParameter_2'"</definedName>
    <definedName name="_AMO_ContentDefinition_680586719.59" hidden="1">"'60"" v=""fnote64::0"" /&gt;_x000D_
  &lt;param n=""UIParameter_261"" v=""ts_name65::"" /&gt;_x000D_
  &lt;param n=""UIParameter_262"" v=""d_type65::AC"" /&gt;_x000D_
  &lt;param n=""UIParameter_263"" v=""s_mgntd65::N/A"" /&gt;_x000D_
  &lt;param n=""UIParameter_264"" v=""fnote65::0"" /&gt;_x000D_
  &lt;param'"</definedName>
    <definedName name="_AMO_ContentDefinition_680586719.6" hidden="1">"'12"" v=""fnote2::0"" /&gt;_x000D_
  &lt;param n=""UIParameter_13"" v=""ts_name3::"" /&gt;_x000D_
  &lt;param n=""UIParameter_14"" v=""d_type3::AC"" /&gt;_x000D_
  &lt;param n=""UIParameter_15"" v=""s_mgntd3::N/A"" /&gt;_x000D_
  &lt;param n=""UIParameter_16"" v=""fnote3::0"" /&gt;_x000D_
  &lt;param n=""UIPa'"</definedName>
    <definedName name="_AMO_ContentDefinition_680586719.60" hidden="1">"' n=""UIParameter_265"" v=""ts_name66::"" /&gt;_x000D_
  &lt;param n=""UIParameter_266"" v=""d_type66::AC"" /&gt;_x000D_
  &lt;param n=""UIParameter_267"" v=""s_mgntd66::N/A"" /&gt;_x000D_
  &lt;param n=""UIParameter_268"" v=""fnote66::0"" /&gt;_x000D_
  &lt;param n=""UIParameter_269"" v=""ts_name6'"</definedName>
    <definedName name="_AMO_ContentDefinition_680586719.61" hidden="1">"'7::"" /&gt;_x000D_
  &lt;param n=""UIParameter_270"" v=""d_type67::AC"" /&gt;_x000D_
  &lt;param n=""UIParameter_271"" v=""s_mgntd67::N/A"" /&gt;_x000D_
  &lt;param n=""UIParameter_272"" v=""fnote67::0"" /&gt;_x000D_
  &lt;param n=""UIParameter_273"" v=""ts_name68::"" /&gt;_x000D_
  &lt;param n=""UIParameter'"</definedName>
    <definedName name="_AMO_ContentDefinition_680586719.62" hidden="1">"'_274"" v=""d_type68::AC"" /&gt;_x000D_
  &lt;param n=""UIParameter_275"" v=""s_mgntd68::N/A"" /&gt;_x000D_
  &lt;param n=""UIParameter_276"" v=""fnote68::0"" /&gt;_x000D_
  &lt;param n=""UIParameter_277"" v=""ts_name69::"" /&gt;_x000D_
  &lt;param n=""UIParameter_278"" v=""d_type69::AC"" /&gt;_x000D_
  &lt;pa'"</definedName>
    <definedName name="_AMO_ContentDefinition_680586719.63" hidden="1">"'ram n=""UIParameter_279"" v=""s_mgntd69::N/A"" /&gt;_x000D_
  &lt;param n=""UIParameter_280"" v=""fnote69::0"" /&gt;_x000D_
  &lt;param n=""UIParameter_281"" v=""ts_name70::"" /&gt;_x000D_
  &lt;param n=""UIParameter_282"" v=""d_type70::AC"" /&gt;_x000D_
  &lt;param n=""UIParameter_283"" v=""s_mgn'"</definedName>
    <definedName name="_AMO_ContentDefinition_680586719.64" hidden="1">"'td70::N/A"" /&gt;_x000D_
  &lt;param n=""UIParameter_284"" v=""fnote70::0"" /&gt;_x000D_
  &lt;param n=""UIParameter_285"" v=""ts_name71::"" /&gt;_x000D_
  &lt;param n=""UIParameter_286"" v=""d_type71::AC"" /&gt;_x000D_
  &lt;param n=""UIParameter_287"" v=""s_mgntd71::N/A"" /&gt;_x000D_
  &lt;param n=""UIPar'"</definedName>
    <definedName name="_AMO_ContentDefinition_680586719.65" hidden="1">"'ameter_288"" v=""fnote71::0"" /&gt;_x000D_
  &lt;param n=""UIParameter_289"" v=""ts_name72::"" /&gt;_x000D_
  &lt;param n=""UIParameter_290"" v=""d_type72::AC"" /&gt;_x000D_
  &lt;param n=""UIParameter_291"" v=""s_mgntd72::N/A"" /&gt;_x000D_
  &lt;param n=""UIParameter_292"" v=""fnote72::0"" /&gt;_x000D_
 '"</definedName>
    <definedName name="_AMO_ContentDefinition_680586719.66" hidden="1">"' &lt;param n=""UIParameter_293"" v=""ts_name73::"" /&gt;_x000D_
  &lt;param n=""UIParameter_294"" v=""d_type73::AC"" /&gt;_x000D_
  &lt;param n=""UIParameter_295"" v=""s_mgntd73::N/A"" /&gt;_x000D_
  &lt;param n=""UIParameter_296"" v=""fnote73::0"" /&gt;_x000D_
  &lt;param n=""UIParameter_297"" v=""t'"</definedName>
    <definedName name="_AMO_ContentDefinition_680586719.67" hidden="1">"'s_name74::"" /&gt;_x000D_
  &lt;param n=""UIParameter_298"" v=""d_type74::AC"" /&gt;_x000D_
  &lt;param n=""UIParameter_299"" v=""s_mgntd74::N/A"" /&gt;_x000D_
  &lt;param n=""UIParameter_300"" v=""fnote74::0"" /&gt;_x000D_
  &lt;param n=""UIParameter_301"" v=""ts_name75::"" /&gt;_x000D_
  &lt;param n=""UIPa'"</definedName>
    <definedName name="_AMO_ContentDefinition_680586719.68" hidden="1">"'rameter_302"" v=""d_type75::AC"" /&gt;_x000D_
  &lt;param n=""UIParameter_303"" v=""s_mgntd75::N/A"" /&gt;_x000D_
  &lt;param n=""UIParameter_304"" v=""fnote75::0"" /&gt;_x000D_
  &lt;param n=""UIParameter_305"" v=""ts_name76::"" /&gt;_x000D_
  &lt;param n=""UIParameter_306"" v=""d_type76::AC"" /&gt;'"</definedName>
    <definedName name="_AMO_ContentDefinition_680586719.69" hidden="1">"'_x000D_
  &lt;param n=""UIParameter_307"" v=""s_mgntd76::N/A"" /&gt;_x000D_
  &lt;param n=""UIParameter_308"" v=""fnote76::0"" /&gt;_x000D_
  &lt;param n=""UIParameter_309"" v=""ts_name77::"" /&gt;_x000D_
  &lt;param n=""UIParameter_310"" v=""d_type77::AC"" /&gt;_x000D_
  &lt;param n=""UIParameter_311"" v'"</definedName>
    <definedName name="_AMO_ContentDefinition_680586719.7" hidden="1">"'rameter_17"" v=""ts_name4::"" /&gt;_x000D_
  &lt;param n=""UIParameter_18"" v=""d_type4::AC"" /&gt;_x000D_
  &lt;param n=""UIParameter_19"" v=""s_mgntd4::N/A"" /&gt;_x000D_
  &lt;param n=""UIParameter_20"" v=""fnote4::0"" /&gt;_x000D_
  &lt;param n=""UIParameter_21"" v=""ts_name5::"" /&gt;_x000D_
  &lt;param'"</definedName>
    <definedName name="_AMO_ContentDefinition_680586719.70" hidden="1">"'=""s_mgntd77::N/A"" /&gt;_x000D_
  &lt;param n=""UIParameter_312"" v=""fnote77::0"" /&gt;_x000D_
  &lt;param n=""UIParameter_313"" v=""ts_name78::"" /&gt;_x000D_
  &lt;param n=""UIParameter_314"" v=""d_type78::AC"" /&gt;_x000D_
  &lt;param n=""UIParameter_315"" v=""s_mgntd78::N/A"" /&gt;_x000D_
  &lt;param n'"</definedName>
    <definedName name="_AMO_ContentDefinition_680586719.71" hidden="1">"'=""UIParameter_316"" v=""fnote78::0"" /&gt;_x000D_
  &lt;param n=""UIParameter_317"" v=""ts_name79::"" /&gt;_x000D_
  &lt;param n=""UIParameter_318"" v=""d_type79::AC"" /&gt;_x000D_
  &lt;param n=""UIParameter_319"" v=""s_mgntd79::N/A"" /&gt;_x000D_
  &lt;param n=""UIParameter_320"" v=""fnote79::'"</definedName>
    <definedName name="_AMO_ContentDefinition_680586719.72" hidden="1">"'0"" /&gt;_x000D_
  &lt;param n=""UIParameter_321"" v=""ts_name80::"" /&gt;_x000D_
  &lt;param n=""UIParameter_322"" v=""d_type80::AC"" /&gt;_x000D_
  &lt;param n=""UIParameter_323"" v=""s_mgntd80::N/A"" /&gt;_x000D_
  &lt;param n=""UIParameter_324"" v=""fnote80::0"" /&gt;_x000D_
  &lt;param n=""UIParameter_'"</definedName>
    <definedName name="_AMO_ContentDefinition_680586719.73" hidden="1">"'325"" v=""ts_name81::"" /&gt;_x000D_
  &lt;param n=""UIParameter_326"" v=""d_type81::AC"" /&gt;_x000D_
  &lt;param n=""UIParameter_327"" v=""s_mgntd81::N/A"" /&gt;_x000D_
  &lt;param n=""UIParameter_328"" v=""fnote81::0"" /&gt;_x000D_
  &lt;param n=""UIParameter_329"" v=""ts_name82::"" /&gt;_x000D_
  &lt;para'"</definedName>
    <definedName name="_AMO_ContentDefinition_680586719.74" hidden="1">"'m n=""UIParameter_330"" v=""d_type82::AC"" /&gt;_x000D_
  &lt;param n=""UIParameter_331"" v=""s_mgntd82::N/A"" /&gt;_x000D_
  &lt;param n=""UIParameter_332"" v=""fnote82::0"" /&gt;_x000D_
  &lt;param n=""UIParameter_333"" v=""ts_name83::"" /&gt;_x000D_
  &lt;param n=""UIParameter_334"" v=""d_type8'"</definedName>
    <definedName name="_AMO_ContentDefinition_680586719.75" hidden="1">"'3::AC"" /&gt;_x000D_
  &lt;param n=""UIParameter_335"" v=""s_mgntd83::N/A"" /&gt;_x000D_
  &lt;param n=""UIParameter_336"" v=""fnote83::0"" /&gt;_x000D_
  &lt;param n=""UIParameter_337"" v=""ts_name84::"" /&gt;_x000D_
  &lt;param n=""UIParameter_338"" v=""d_type84::AC"" /&gt;_x000D_
  &lt;param n=""UIParamet'"</definedName>
    <definedName name="_AMO_ContentDefinition_680586719.76" hidden="1">"'er_339"" v=""s_mgntd84::N/A"" /&gt;_x000D_
  &lt;param n=""UIParameter_340"" v=""fnote84::0"" /&gt;_x000D_
  &lt;param n=""UIParameter_341"" v=""ts_name85::"" /&gt;_x000D_
  &lt;param n=""UIParameter_342"" v=""d_type85::AC"" /&gt;_x000D_
  &lt;param n=""UIParameter_343"" v=""s_mgntd85::N/A"" /&gt;_x000D_
 '"</definedName>
    <definedName name="_AMO_ContentDefinition_680586719.77" hidden="1">"' &lt;param n=""UIParameter_344"" v=""fnote85::0"" /&gt;_x000D_
  &lt;param n=""UIParameter_345"" v=""ts_name86::"" /&gt;_x000D_
  &lt;param n=""UIParameter_346"" v=""d_type86::AC"" /&gt;_x000D_
  &lt;param n=""UIParameter_347"" v=""s_mgntd86::N/A"" /&gt;_x000D_
  &lt;param n=""UIParameter_348"" v=""f'"</definedName>
    <definedName name="_AMO_ContentDefinition_680586719.78" hidden="1">"'note86::0"" /&gt;_x000D_
  &lt;param n=""UIParameter_349"" v=""ts_name87::"" /&gt;_x000D_
  &lt;param n=""UIParameter_350"" v=""d_type87::AC"" /&gt;_x000D_
  &lt;param n=""UIParameter_351"" v=""s_mgntd87::N/A"" /&gt;_x000D_
  &lt;param n=""UIParameter_352"" v=""fnote87::0"" /&gt;_x000D_
  &lt;param n=""UIPar'"</definedName>
    <definedName name="_AMO_ContentDefinition_680586719.79" hidden="1">"'ameter_353"" v=""ts_name88::"" /&gt;_x000D_
  &lt;param n=""UIParameter_354"" v=""d_type88::AC"" /&gt;_x000D_
  &lt;param n=""UIParameter_355"" v=""s_mgntd88::N/A"" /&gt;_x000D_
  &lt;param n=""UIParameter_356"" v=""fnote88::0"" /&gt;_x000D_
  &lt;param n=""UIParameter_357"" v=""ts_name89::"" /&gt;_x000D_
'"</definedName>
    <definedName name="_AMO_ContentDefinition_680586719.8" hidden="1">"' n=""UIParameter_22"" v=""d_type5::AC"" /&gt;_x000D_
  &lt;param n=""UIParameter_23"" v=""s_mgntd5::N/A"" /&gt;_x000D_
  &lt;param n=""UIParameter_24"" v=""fnote5::0"" /&gt;_x000D_
  &lt;param n=""UIParameter_25"" v=""ts_name6::"" /&gt;_x000D_
  &lt;param n=""UIParameter_26"" v=""d_type6::AC"" /&gt;_x000D_'"</definedName>
    <definedName name="_AMO_ContentDefinition_680586719.80" hidden="1">"'  &lt;param n=""UIParameter_358"" v=""d_type89::AC"" /&gt;_x000D_
  &lt;param n=""UIParameter_359"" v=""s_mgntd89::N/A"" /&gt;_x000D_
  &lt;param n=""UIParameter_360"" v=""fnote89::0"" /&gt;_x000D_
  &lt;param n=""UIParameter_361"" v=""ts_name90::"" /&gt;_x000D_
  &lt;param n=""UIParameter_362"" v=""'"</definedName>
    <definedName name="_AMO_ContentDefinition_680586719.81" hidden="1">"'d_type90::AC"" /&gt;_x000D_
  &lt;param n=""UIParameter_363"" v=""s_mgntd90::N/A"" /&gt;_x000D_
  &lt;param n=""UIParameter_364"" v=""fnote90::0"" /&gt;_x000D_
  &lt;param n=""UIParameter_365"" v=""ts_name91::"" /&gt;_x000D_
  &lt;param n=""UIParameter_366"" v=""d_type91::AC"" /&gt;_x000D_
  &lt;param n=""UI'"</definedName>
    <definedName name="_AMO_ContentDefinition_680586719.82" hidden="1">"'Parameter_367"" v=""s_mgntd91::N/A"" /&gt;_x000D_
  &lt;param n=""UIParameter_368"" v=""fnote91::0"" /&gt;_x000D_
  &lt;param n=""UIParameter_369"" v=""ts_name92::"" /&gt;_x000D_
  &lt;param n=""UIParameter_370"" v=""d_type92::AC"" /&gt;_x000D_
  &lt;param n=""UIParameter_371"" v=""s_mgntd92::N/A'"</definedName>
    <definedName name="_AMO_ContentDefinition_680586719.83" hidden="1">"'"" /&gt;_x000D_
  &lt;param n=""UIParameter_372"" v=""fnote92::0"" /&gt;_x000D_
  &lt;param n=""UIParameter_373"" v=""ts_name93::"" /&gt;_x000D_
  &lt;param n=""UIParameter_374"" v=""d_type93::AC"" /&gt;_x000D_
  &lt;param n=""UIParameter_375"" v=""s_mgntd93::N/A"" /&gt;_x000D_
  &lt;param n=""UIParameter_3'"</definedName>
    <definedName name="_AMO_ContentDefinition_680586719.84" hidden="1">"'76"" v=""fnote93::0"" /&gt;_x000D_
  &lt;param n=""UIParameter_377"" v=""ts_name94::"" /&gt;_x000D_
  &lt;param n=""UIParameter_378"" v=""d_type94::AC"" /&gt;_x000D_
  &lt;param n=""UIParameter_379"" v=""s_mgntd94::N/A"" /&gt;_x000D_
  &lt;param n=""UIParameter_380"" v=""fnote94::0"" /&gt;_x000D_
  &lt;param'"</definedName>
    <definedName name="_AMO_ContentDefinition_680586719.85" hidden="1">"' n=""UIParameter_381"" v=""ts_name95::"" /&gt;_x000D_
  &lt;param n=""UIParameter_382"" v=""d_type95::AC"" /&gt;_x000D_
  &lt;param n=""UIParameter_383"" v=""s_mgntd95::N/A"" /&gt;_x000D_
  &lt;param n=""UIParameter_384"" v=""fnote95::0"" /&gt;_x000D_
  &lt;param n=""UIParameter_385"" v=""ts_name9'"</definedName>
    <definedName name="_AMO_ContentDefinition_680586719.86" hidden="1">"'6::"" /&gt;_x000D_
  &lt;param n=""UIParameter_386"" v=""d_type96::AC"" /&gt;_x000D_
  &lt;param n=""UIParameter_387"" v=""s_mgntd96::N/A"" /&gt;_x000D_
  &lt;param n=""UIParameter_388"" v=""fnote96::0"" /&gt;_x000D_
  &lt;param n=""UIParameter_389"" v=""ts_name97::"" /&gt;_x000D_
  &lt;param n=""UIParameter'"</definedName>
    <definedName name="_AMO_ContentDefinition_680586719.87" hidden="1">"'_390"" v=""d_type97::AC"" /&gt;_x000D_
  &lt;param n=""UIParameter_391"" v=""s_mgntd97::N/A"" /&gt;_x000D_
  &lt;param n=""UIParameter_392"" v=""fnote97::0"" /&gt;_x000D_
  &lt;param n=""UIParameter_393"" v=""ts_name98::"" /&gt;_x000D_
  &lt;param n=""UIParameter_394"" v=""d_type98::AC"" /&gt;_x000D_
  &lt;pa'"</definedName>
    <definedName name="_AMO_ContentDefinition_680586719.88" hidden="1">"'ram n=""UIParameter_395"" v=""s_mgntd98::N/A"" /&gt;_x000D_
  &lt;param n=""UIParameter_396"" v=""fnote98::0"" /&gt;_x000D_
  &lt;param n=""UIParameter_397"" v=""ts_name99::"" /&gt;_x000D_
  &lt;param n=""UIParameter_398"" v=""d_type99::AC"" /&gt;_x000D_
  &lt;param n=""UIParameter_399"" v=""s_mgn'"</definedName>
    <definedName name="_AMO_ContentDefinition_680586719.89" hidden="1">"'td99::N/A"" /&gt;_x000D_
  &lt;param n=""UIParameter_400"" v=""fnote99::0"" /&gt;_x000D_
  &lt;param n=""UIParameter_401"" v=""ts_name100::"" /&gt;_x000D_
  &lt;param n=""UIParameter_402"" v=""d_type100::AC"" /&gt;_x000D_
  &lt;param n=""UIParameter_403"" v=""s_mgntd100::N/A"" /&gt;_x000D_
  &lt;param n=""UI'"</definedName>
    <definedName name="_AMO_ContentDefinition_680586719.9" hidden="1">"'
  &lt;param n=""UIParameter_27"" v=""s_mgntd6::N/A"" /&gt;_x000D_
  &lt;param n=""UIParameter_28"" v=""fnote6::0"" /&gt;_x000D_
  &lt;param n=""UIParameter_29"" v=""ts_name7::"" /&gt;_x000D_
  &lt;param n=""UIParameter_30"" v=""d_type7::AC"" /&gt;_x000D_
  &lt;param n=""UIParameter_31"" v=""s_mgntd7'"</definedName>
    <definedName name="_AMO_ContentDefinition_680586719.90" hidden="1">"'Parameter_404"" v=""fnote100::0"" /&gt;_x000D_
  &lt;param n=""UIParameter_405"" v=""ts_name101::"" /&gt;_x000D_
  &lt;param n=""UIParameter_406"" v=""d_type101::AC"" /&gt;_x000D_
  &lt;param n=""UIParameter_407"" v=""s_mgntd101::N/A"" /&gt;_x000D_
  &lt;param n=""UIParameter_408"" v=""fnote101::'"</definedName>
    <definedName name="_AMO_ContentDefinition_680586719.91" hidden="1">"'0"" /&gt;_x000D_
  &lt;param n=""UIParameter_409"" v=""ts_name102::"" /&gt;_x000D_
  &lt;param n=""UIParameter_410"" v=""d_type102::AC"" /&gt;_x000D_
  &lt;param n=""UIParameter_411"" v=""s_mgntd102::N/A"" /&gt;_x000D_
  &lt;param n=""UIParameter_412"" v=""fnote102::0"" /&gt;_x000D_
  &lt;param n=""UIParamet'"</definedName>
    <definedName name="_AMO_ContentDefinition_680586719.92" hidden="1">"'er_413"" v=""ts_name103::"" /&gt;_x000D_
  &lt;param n=""UIParameter_414"" v=""d_type103::AC"" /&gt;_x000D_
  &lt;param n=""UIParameter_415"" v=""s_mgntd103::N/A"" /&gt;_x000D_
  &lt;param n=""UIParameter_416"" v=""fnote103::0"" /&gt;_x000D_
  &lt;param n=""UIParameter_417"" v=""ts_name104::"" /&gt;_x000D_'"</definedName>
    <definedName name="_AMO_ContentDefinition_680586719.93" hidden="1">"'
  &lt;param n=""UIParameter_418"" v=""d_type104::AC"" /&gt;_x000D_
  &lt;param n=""UIParameter_419"" v=""s_mgntd104::N/A"" /&gt;_x000D_
  &lt;param n=""UIParameter_420"" v=""fnote104::0"" /&gt;_x000D_
  &lt;param n=""UIParameter_421"" v=""ts_name105::"" /&gt;_x000D_
  &lt;param n=""UIParameter_422'"</definedName>
    <definedName name="_AMO_ContentDefinition_680586719.94" hidden="1">"'"" v=""d_type105::AC"" /&gt;_x000D_
  &lt;param n=""UIParameter_423"" v=""s_mgntd105::N/A"" /&gt;_x000D_
  &lt;param n=""UIParameter_424"" v=""fnote105::0"" /&gt;_x000D_
  &lt;param n=""UIParameter_425"" v=""ts_name106::"" /&gt;_x000D_
  &lt;param n=""UIParameter_426"" v=""d_type106::AC"" /&gt;_x000D_
  &lt;p'"</definedName>
    <definedName name="_AMO_ContentDefinition_680586719.95" hidden="1">"'aram n=""UIParameter_427"" v=""s_mgntd106::N/A"" /&gt;_x000D_
  &lt;param n=""UIParameter_428"" v=""fnote106::0"" /&gt;_x000D_
  &lt;param n=""UIParameter_429"" v=""ts_name107::"" /&gt;_x000D_
  &lt;param n=""UIParameter_430"" v=""d_type107::AC"" /&gt;_x000D_
  &lt;param n=""UIParameter_431"" v=""'"</definedName>
    <definedName name="_AMO_ContentDefinition_680586719.96" hidden="1">"'s_mgntd107::N/A"" /&gt;_x000D_
  &lt;param n=""UIParameter_432"" v=""fnote107::0"" /&gt;_x000D_
  &lt;param n=""UIParameter_433"" v=""ts_name108::"" /&gt;_x000D_
  &lt;param n=""UIParameter_434"" v=""d_type108::AC"" /&gt;_x000D_
  &lt;param n=""UIParameter_435"" v=""s_mgntd108::N/A"" /&gt;_x000D_
  &lt;param '"</definedName>
    <definedName name="_AMO_ContentDefinition_680586719.97" hidden="1">"'n=""UIParameter_436"" v=""fnote108::0"" /&gt;_x000D_
  &lt;param n=""UIParameter_437"" v=""ts_name109::"" /&gt;_x000D_
  &lt;param n=""UIParameter_438"" v=""d_type109::AC"" /&gt;_x000D_
  &lt;param n=""UIParameter_439"" v=""s_mgntd109::N/A"" /&gt;_x000D_
  &lt;param n=""UIParameter_440"" v=""fnote'"</definedName>
    <definedName name="_AMO_ContentDefinition_680586719.98" hidden="1">"'109::0"" /&gt;_x000D_
  &lt;param n=""UIParameter_441"" v=""ts_name110::"" /&gt;_x000D_
  &lt;param n=""UIParameter_442"" v=""d_type110::AC"" /&gt;_x000D_
  &lt;param n=""UIParameter_443"" v=""s_mgntd110::N/A"" /&gt;_x000D_
  &lt;param n=""UIParameter_444"" v=""fnote110::0"" /&gt;_x000D_
  &lt;param n=""UIPa'"</definedName>
    <definedName name="_AMO_ContentDefinition_680586719.99" hidden="1">"'rameter_445"" v=""ts_name111::"" /&gt;_x000D_
  &lt;param n=""UIParameter_446"" v=""d_type111::AC"" /&gt;_x000D_
  &lt;param n=""UIParameter_447"" v=""s_mgntd111::N/A"" /&gt;_x000D_
  &lt;param n=""UIParameter_448"" v=""fnote111::0"" /&gt;_x000D_
  &lt;param n=""UIParameter_449"" v=""ts_name112::'"</definedName>
    <definedName name="_AMO_ContentLocation_680586719_ROM_F0.SEC2.Print_1.SEC1.BDY.Print" hidden="1">"'&lt;ContentLocation path=""F0.SEC2.Print_1.SEC1.BDY.Print"" rsid=""680586719"" tag=""ROM"" fid=""0""&gt;&lt;param n=""tableSig"" v=""R:R=14:C=4:FCR=2:FCC=1"" /&gt;&lt;param n=""leftMargin"" v=""0"" /&gt;&lt;/ContentLocation&gt;'"</definedName>
    <definedName name="_AMO_UniqueIdentifier" hidden="1">"'611f1fb8-c223-48c7-bca5-898713a7b5eb'"</definedName>
    <definedName name="_AMO_XmlVersion" hidden="1">"'1'"</definedName>
    <definedName name="_asq1" localSheetId="1" hidden="1">{#N/A,#N/A,FALSE,"B061196P";#N/A,#N/A,FALSE,"B061196";#N/A,#N/A,FALSE,"Relatório1";#N/A,#N/A,FALSE,"Relatório2";#N/A,#N/A,FALSE,"Relatório3";#N/A,#N/A,FALSE,"Relatório4 ";#N/A,#N/A,FALSE,"Relatório5";#N/A,#N/A,FALSE,"Relatório6";#N/A,#N/A,FALSE,"Relatório7";#N/A,#N/A,FALSE,"Relatório8"}</definedName>
    <definedName name="_asq1" localSheetId="0" hidden="1">{#N/A,#N/A,FALSE,"B061196P";#N/A,#N/A,FALSE,"B061196";#N/A,#N/A,FALSE,"Relatório1";#N/A,#N/A,FALSE,"Relatório2";#N/A,#N/A,FALSE,"Relatório3";#N/A,#N/A,FALSE,"Relatório4 ";#N/A,#N/A,FALSE,"Relatório5";#N/A,#N/A,FALSE,"Relatório6";#N/A,#N/A,FALSE,"Relatório7";#N/A,#N/A,FALSE,"Relatório8"}</definedName>
    <definedName name="_asq1" hidden="1">{#N/A,#N/A,FALSE,"B061196P";#N/A,#N/A,FALSE,"B061196";#N/A,#N/A,FALSE,"Relatório1";#N/A,#N/A,FALSE,"Relatório2";#N/A,#N/A,FALSE,"Relatório3";#N/A,#N/A,FALSE,"Relatório4 ";#N/A,#N/A,FALSE,"Relatório5";#N/A,#N/A,FALSE,"Relatório6";#N/A,#N/A,FALSE,"Relatório7";#N/A,#N/A,FALSE,"Relatório8"}</definedName>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LiveUpdate" hidden="1">TRUE</definedName>
    <definedName name="_AtRisk_SimSetting_LiveUpdatePeriod" hidden="1">-1</definedName>
    <definedName name="_AtRisk_SimSetting_RandomNumberGenerator" hidden="1">0</definedName>
    <definedName name="_AtRisk_SimSetting_ReportsList" hidden="1">0</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_dez2" localSheetId="1" hidden="1">{#N/A,#N/A,FALSE,"B061196P";#N/A,#N/A,FALSE,"B061196";#N/A,#N/A,FALSE,"Relatório1";#N/A,#N/A,FALSE,"Relatório2";#N/A,#N/A,FALSE,"Relatório3";#N/A,#N/A,FALSE,"Relatório4 ";#N/A,#N/A,FALSE,"Relatório5";#N/A,#N/A,FALSE,"Relatório6";#N/A,#N/A,FALSE,"Relatório7";#N/A,#N/A,FALSE,"Relatório8"}</definedName>
    <definedName name="_dez2" localSheetId="0" hidden="1">{#N/A,#N/A,FALSE,"B061196P";#N/A,#N/A,FALSE,"B061196";#N/A,#N/A,FALSE,"Relatório1";#N/A,#N/A,FALSE,"Relatório2";#N/A,#N/A,FALSE,"Relatório3";#N/A,#N/A,FALSE,"Relatório4 ";#N/A,#N/A,FALSE,"Relatório5";#N/A,#N/A,FALSE,"Relatório6";#N/A,#N/A,FALSE,"Relatório7";#N/A,#N/A,FALSE,"Relatório8"}</definedName>
    <definedName name="_dez2" hidden="1">{#N/A,#N/A,FALSE,"B061196P";#N/A,#N/A,FALSE,"B061196";#N/A,#N/A,FALSE,"Relatório1";#N/A,#N/A,FALSE,"Relatório2";#N/A,#N/A,FALSE,"Relatório3";#N/A,#N/A,FALSE,"Relatório4 ";#N/A,#N/A,FALSE,"Relatório5";#N/A,#N/A,FALSE,"Relatório6";#N/A,#N/A,FALSE,"Relatório7";#N/A,#N/A,FALSE,"Relatório8"}</definedName>
    <definedName name="_Dist_Bin" hidden="1">#REF!</definedName>
    <definedName name="_Dist_Values" localSheetId="1" hidden="1">#REF!</definedName>
    <definedName name="_Dist_Values" localSheetId="0" hidden="1">#REF!</definedName>
    <definedName name="_Dist_Values" hidden="1">#REF!</definedName>
    <definedName name="_f2" localSheetId="1" hidden="1">{#N/A,#N/A,FALSE,"B061196P";#N/A,#N/A,FALSE,"B061196";#N/A,#N/A,FALSE,"Relatório1";#N/A,#N/A,FALSE,"Relatório2";#N/A,#N/A,FALSE,"Relatório3";#N/A,#N/A,FALSE,"Relatório4 ";#N/A,#N/A,FALSE,"Relatório5";#N/A,#N/A,FALSE,"Relatório6";#N/A,#N/A,FALSE,"Relatório7";#N/A,#N/A,FALSE,"Relatório8"}</definedName>
    <definedName name="_f2" localSheetId="0" hidden="1">{#N/A,#N/A,FALSE,"B061196P";#N/A,#N/A,FALSE,"B061196";#N/A,#N/A,FALSE,"Relatório1";#N/A,#N/A,FALSE,"Relatório2";#N/A,#N/A,FALSE,"Relatório3";#N/A,#N/A,FALSE,"Relatório4 ";#N/A,#N/A,FALSE,"Relatório5";#N/A,#N/A,FALSE,"Relatório6";#N/A,#N/A,FALSE,"Relatório7";#N/A,#N/A,FALSE,"Relatório8"}</definedName>
    <definedName name="_f2" hidden="1">{#N/A,#N/A,FALSE,"B061196P";#N/A,#N/A,FALSE,"B061196";#N/A,#N/A,FALSE,"Relatório1";#N/A,#N/A,FALSE,"Relatório2";#N/A,#N/A,FALSE,"Relatório3";#N/A,#N/A,FALSE,"Relatório4 ";#N/A,#N/A,FALSE,"Relatório5";#N/A,#N/A,FALSE,"Relatório6";#N/A,#N/A,FALSE,"Relatório7";#N/A,#N/A,FALSE,"Relatório8"}</definedName>
    <definedName name="_fer2" localSheetId="1" hidden="1">{#N/A,#N/A,FALSE,"B061196P";#N/A,#N/A,FALSE,"B061196";#N/A,#N/A,FALSE,"Relatório1";#N/A,#N/A,FALSE,"Relatório2";#N/A,#N/A,FALSE,"Relatório3";#N/A,#N/A,FALSE,"Relatório4 ";#N/A,#N/A,FALSE,"Relatório5";#N/A,#N/A,FALSE,"Relatório6";#N/A,#N/A,FALSE,"Relatório7";#N/A,#N/A,FALSE,"Relatório8"}</definedName>
    <definedName name="_fer2" localSheetId="0" hidden="1">{#N/A,#N/A,FALSE,"B061196P";#N/A,#N/A,FALSE,"B061196";#N/A,#N/A,FALSE,"Relatório1";#N/A,#N/A,FALSE,"Relatório2";#N/A,#N/A,FALSE,"Relatório3";#N/A,#N/A,FALSE,"Relatório4 ";#N/A,#N/A,FALSE,"Relatório5";#N/A,#N/A,FALSE,"Relatório6";#N/A,#N/A,FALSE,"Relatório7";#N/A,#N/A,FALSE,"Relatório8"}</definedName>
    <definedName name="_fer2" hidden="1">{#N/A,#N/A,FALSE,"B061196P";#N/A,#N/A,FALSE,"B061196";#N/A,#N/A,FALSE,"Relatório1";#N/A,#N/A,FALSE,"Relatório2";#N/A,#N/A,FALSE,"Relatório3";#N/A,#N/A,FALSE,"Relatório4 ";#N/A,#N/A,FALSE,"Relatório5";#N/A,#N/A,FALSE,"Relatório6";#N/A,#N/A,FALSE,"Relatório7";#N/A,#N/A,FALSE,"Relatório8"}</definedName>
    <definedName name="_Fill" localSheetId="1" hidden="1">#REF!</definedName>
    <definedName name="_Fill" localSheetId="0" hidden="1">#REF!</definedName>
    <definedName name="_Fill" hidden="1">[25]Data!#REF!</definedName>
    <definedName name="_Fill1" localSheetId="1" hidden="1">#REF!</definedName>
    <definedName name="_Fill1" localSheetId="0" hidden="1">#REF!</definedName>
    <definedName name="_Fill1" hidden="1">#REF!</definedName>
    <definedName name="_Filler" hidden="1">[48]A!$A$43:$A$598</definedName>
    <definedName name="_FILLL" hidden="1">[49]Fund_Credit!#REF!</definedName>
    <definedName name="_filterd" hidden="1">[50]C!$P$428:$T$428</definedName>
    <definedName name="_xlnm._FilterDatabase" localSheetId="25" hidden="1">'Annex Figure 1.1.3.'!#REF!</definedName>
    <definedName name="_xlnm._FilterDatabase" localSheetId="18" hidden="1">'Figure 1.11.'!$A$1:$M$1</definedName>
    <definedName name="_xlnm._FilterDatabase" hidden="1">[51]C!$P$428:$T$428</definedName>
    <definedName name="_ger2" localSheetId="1" hidden="1">{#N/A,#N/A,FALSE,"B061196P";#N/A,#N/A,FALSE,"B061196";#N/A,#N/A,FALSE,"Relatório1";#N/A,#N/A,FALSE,"Relatório2";#N/A,#N/A,FALSE,"Relatório3";#N/A,#N/A,FALSE,"Relatório4 ";#N/A,#N/A,FALSE,"Relatório5";#N/A,#N/A,FALSE,"Relatório6";#N/A,#N/A,FALSE,"Relatório7";#N/A,#N/A,FALSE,"Relatório8"}</definedName>
    <definedName name="_ger2" localSheetId="0" hidden="1">{#N/A,#N/A,FALSE,"B061196P";#N/A,#N/A,FALSE,"B061196";#N/A,#N/A,FALSE,"Relatório1";#N/A,#N/A,FALSE,"Relatório2";#N/A,#N/A,FALSE,"Relatório3";#N/A,#N/A,FALSE,"Relatório4 ";#N/A,#N/A,FALSE,"Relatório5";#N/A,#N/A,FALSE,"Relatório6";#N/A,#N/A,FALSE,"Relatório7";#N/A,#N/A,FALSE,"Relatório8"}</definedName>
    <definedName name="_ger2" hidden="1">{#N/A,#N/A,FALSE,"B061196P";#N/A,#N/A,FALSE,"B061196";#N/A,#N/A,FALSE,"Relatório1";#N/A,#N/A,FALSE,"Relatório2";#N/A,#N/A,FALSE,"Relatório3";#N/A,#N/A,FALSE,"Relatório4 ";#N/A,#N/A,FALSE,"Relatório5";#N/A,#N/A,FALSE,"Relatório6";#N/A,#N/A,FALSE,"Relatório7";#N/A,#N/A,FALSE,"Relatório8"}</definedName>
    <definedName name="_Ger2001" localSheetId="1" hidden="1">{#N/A,#N/A,FALSE,"B061196P";#N/A,#N/A,FALSE,"B061196";#N/A,#N/A,FALSE,"Relatório1";#N/A,#N/A,FALSE,"Relatório2";#N/A,#N/A,FALSE,"Relatório3";#N/A,#N/A,FALSE,"Relatório4 ";#N/A,#N/A,FALSE,"Relatório5";#N/A,#N/A,FALSE,"Relatório6";#N/A,#N/A,FALSE,"Relatório7";#N/A,#N/A,FALSE,"Relatório8"}</definedName>
    <definedName name="_Ger2001" localSheetId="0" hidden="1">{#N/A,#N/A,FALSE,"B061196P";#N/A,#N/A,FALSE,"B061196";#N/A,#N/A,FALSE,"Relatório1";#N/A,#N/A,FALSE,"Relatório2";#N/A,#N/A,FALSE,"Relatório3";#N/A,#N/A,FALSE,"Relatório4 ";#N/A,#N/A,FALSE,"Relatório5";#N/A,#N/A,FALSE,"Relatório6";#N/A,#N/A,FALSE,"Relatório7";#N/A,#N/A,FALSE,"Relatório8"}</definedName>
    <definedName name="_Ger2001" hidden="1">{#N/A,#N/A,FALSE,"B061196P";#N/A,#N/A,FALSE,"B061196";#N/A,#N/A,FALSE,"Relatório1";#N/A,#N/A,FALSE,"Relatório2";#N/A,#N/A,FALSE,"Relatório3";#N/A,#N/A,FALSE,"Relatório4 ";#N/A,#N/A,FALSE,"Relatório5";#N/A,#N/A,FALSE,"Relatório6";#N/A,#N/A,FALSE,"Relatório7";#N/A,#N/A,FALSE,"Relatório8"}</definedName>
    <definedName name="_ger20012" localSheetId="1" hidden="1">{#N/A,#N/A,FALSE,"B061196P";#N/A,#N/A,FALSE,"B061196";#N/A,#N/A,FALSE,"Relatório1";#N/A,#N/A,FALSE,"Relatório2";#N/A,#N/A,FALSE,"Relatório3";#N/A,#N/A,FALSE,"Relatório4 ";#N/A,#N/A,FALSE,"Relatório5";#N/A,#N/A,FALSE,"Relatório6";#N/A,#N/A,FALSE,"Relatório7";#N/A,#N/A,FALSE,"Relatório8"}</definedName>
    <definedName name="_ger20012" localSheetId="0" hidden="1">{#N/A,#N/A,FALSE,"B061196P";#N/A,#N/A,FALSE,"B061196";#N/A,#N/A,FALSE,"Relatório1";#N/A,#N/A,FALSE,"Relatório2";#N/A,#N/A,FALSE,"Relatório3";#N/A,#N/A,FALSE,"Relatório4 ";#N/A,#N/A,FALSE,"Relatório5";#N/A,#N/A,FALSE,"Relatório6";#N/A,#N/A,FALSE,"Relatório7";#N/A,#N/A,FALSE,"Relatório8"}</definedName>
    <definedName name="_ger20012" hidden="1">{#N/A,#N/A,FALSE,"B061196P";#N/A,#N/A,FALSE,"B061196";#N/A,#N/A,FALSE,"Relatório1";#N/A,#N/A,FALSE,"Relatório2";#N/A,#N/A,FALSE,"Relatório3";#N/A,#N/A,FALSE,"Relatório4 ";#N/A,#N/A,FALSE,"Relatório5";#N/A,#N/A,FALSE,"Relatório6";#N/A,#N/A,FALSE,"Relatório7";#N/A,#N/A,FALSE,"Relatório8"}</definedName>
    <definedName name="_gt4" localSheetId="1" hidden="1">{#N/A,#N/A,FALSE,"DOC";"TB_28",#N/A,FALSE,"FITB_28";"TB_91",#N/A,FALSE,"FITB_91";"TB_182",#N/A,FALSE,"FITB_182";"TB_273",#N/A,FALSE,"FITB_273";"TB_364",#N/A,FALSE,"FITB_364 ";"SUMMARY",#N/A,FALSE,"Summary"}</definedName>
    <definedName name="_gt4" localSheetId="0" hidden="1">{#N/A,#N/A,FALSE,"DOC";"TB_28",#N/A,FALSE,"FITB_28";"TB_91",#N/A,FALSE,"FITB_91";"TB_182",#N/A,FALSE,"FITB_182";"TB_273",#N/A,FALSE,"FITB_273";"TB_364",#N/A,FALSE,"FITB_364 ";"SUMMARY",#N/A,FALSE,"Summary"}</definedName>
    <definedName name="_gt4" hidden="1">{#N/A,#N/A,FALSE,"DOC";"TB_28",#N/A,FALSE,"FITB_28";"TB_91",#N/A,FALSE,"FITB_91";"TB_182",#N/A,FALSE,"FITB_182";"TB_273",#N/A,FALSE,"FITB_273";"TB_364",#N/A,FALSE,"FITB_364 ";"SUMMARY",#N/A,FALSE,"Summary"}</definedName>
    <definedName name="_ip2" localSheetId="1" hidden="1">{#N/A,#N/A,FALSE,"B061196P";#N/A,#N/A,FALSE,"B061196";#N/A,#N/A,FALSE,"Relatório1";#N/A,#N/A,FALSE,"Relatório2";#N/A,#N/A,FALSE,"Relatório3";#N/A,#N/A,FALSE,"Relatório4 ";#N/A,#N/A,FALSE,"Relatório5";#N/A,#N/A,FALSE,"Relatório6";#N/A,#N/A,FALSE,"Relatório7";#N/A,#N/A,FALSE,"Relatório8"}</definedName>
    <definedName name="_ip2" localSheetId="0" hidden="1">{#N/A,#N/A,FALSE,"B061196P";#N/A,#N/A,FALSE,"B061196";#N/A,#N/A,FALSE,"Relatório1";#N/A,#N/A,FALSE,"Relatório2";#N/A,#N/A,FALSE,"Relatório3";#N/A,#N/A,FALSE,"Relatório4 ";#N/A,#N/A,FALSE,"Relatório5";#N/A,#N/A,FALSE,"Relatório6";#N/A,#N/A,FALSE,"Relatório7";#N/A,#N/A,FALSE,"Relatório8"}</definedName>
    <definedName name="_ip2" hidden="1">{#N/A,#N/A,FALSE,"B061196P";#N/A,#N/A,FALSE,"B061196";#N/A,#N/A,FALSE,"Relatório1";#N/A,#N/A,FALSE,"Relatório2";#N/A,#N/A,FALSE,"Relatório3";#N/A,#N/A,FALSE,"Relatório4 ";#N/A,#N/A,FALSE,"Relatório5";#N/A,#N/A,FALSE,"Relatório6";#N/A,#N/A,FALSE,"Relatório7";#N/A,#N/A,FALSE,"Relatório8"}</definedName>
    <definedName name="_Key1" localSheetId="39" hidden="1">#REF!</definedName>
    <definedName name="_Key1" localSheetId="40" hidden="1">#REF!</definedName>
    <definedName name="_Key1" localSheetId="43" hidden="1">#REF!</definedName>
    <definedName name="_Key1" localSheetId="12" hidden="1">#REF!</definedName>
    <definedName name="_Key1" localSheetId="13" hidden="1">#REF!</definedName>
    <definedName name="_Key1" localSheetId="16" hidden="1">#REF!</definedName>
    <definedName name="_Key1" localSheetId="1" hidden="1">#REF!</definedName>
    <definedName name="_Key1" localSheetId="0" hidden="1">#REF!</definedName>
    <definedName name="_Key1" hidden="1">#REF!</definedName>
    <definedName name="_Key2" localSheetId="1" hidden="1">#REF!</definedName>
    <definedName name="_Key2" localSheetId="0" hidden="1">#REF!</definedName>
    <definedName name="_Key2" hidden="1">#REF!</definedName>
    <definedName name="_LL2" localSheetId="1" hidden="1">{FALSE,FALSE,-1.25,-15.5,484.5,276.75,FALSE,FALSE,TRUE,TRUE,0,12,#N/A,46,#N/A,2.93460490463215,15.35,1,FALSE,FALSE,3,TRUE,1,FALSE,100,"Swvu.PLA1.","ACwvu.PLA1.",#N/A,FALSE,FALSE,0,0,0,0,2,"","",TRUE,TRUE,FALSE,FALSE,1,60,#N/A,#N/A,FALSE,FALSE,FALSE,FALSE,FALSE,FALSE,FALSE,9,65532,65532,FALSE,FALSE,TRUE,TRUE,TRUE}</definedName>
    <definedName name="_LL2" localSheetId="0" hidden="1">{FALSE,FALSE,-1.25,-15.5,484.5,276.75,FALSE,FALSE,TRUE,TRUE,0,12,#N/A,46,#N/A,2.93460490463215,15.35,1,FALSE,FALSE,3,TRUE,1,FALSE,100,"Swvu.PLA1.","ACwvu.PLA1.",#N/A,FALSE,FALSE,0,0,0,0,2,"","",TRUE,TRUE,FALSE,FALSE,1,60,#N/A,#N/A,FALSE,FALSE,FALSE,FALSE,FALSE,FALSE,FALSE,9,65532,65532,FALSE,FALSE,TRUE,TRUE,TRUE}</definedName>
    <definedName name="_LL2" hidden="1">{FALSE,FALSE,-1.25,-15.5,484.5,276.75,FALSE,FALSE,TRUE,TRUE,0,12,#N/A,46,#N/A,2.93460490463215,15.35,1,FALSE,FALSE,3,TRUE,1,FALSE,100,"Swvu.PLA1.","ACwvu.PLA1.",#N/A,FALSE,FALSE,0,0,0,0,2,"","",TRUE,TRUE,FALSE,FALSE,1,60,#N/A,#N/A,FALSE,FALSE,FALSE,FALSE,FALSE,FALSE,FALSE,9,65532,65532,FALSE,FALSE,TRUE,TRUE,TRUE}</definedName>
    <definedName name="_Mai10" localSheetId="1" hidden="1">{#N/A,#N/A,FALSE,"B061196P";#N/A,#N/A,FALSE,"B061196";#N/A,#N/A,FALSE,"Relatório1";#N/A,#N/A,FALSE,"Relatório2";#N/A,#N/A,FALSE,"Relatório3";#N/A,#N/A,FALSE,"Relatório4 ";#N/A,#N/A,FALSE,"Relatório5";#N/A,#N/A,FALSE,"Relatório6";#N/A,#N/A,FALSE,"Relatório7";#N/A,#N/A,FALSE,"Relatório8"}</definedName>
    <definedName name="_Mai10" localSheetId="0" hidden="1">{#N/A,#N/A,FALSE,"B061196P";#N/A,#N/A,FALSE,"B061196";#N/A,#N/A,FALSE,"Relatório1";#N/A,#N/A,FALSE,"Relatório2";#N/A,#N/A,FALSE,"Relatório3";#N/A,#N/A,FALSE,"Relatório4 ";#N/A,#N/A,FALSE,"Relatório5";#N/A,#N/A,FALSE,"Relatório6";#N/A,#N/A,FALSE,"Relatório7";#N/A,#N/A,FALSE,"Relatório8"}</definedName>
    <definedName name="_Mai10" hidden="1">{#N/A,#N/A,FALSE,"B061196P";#N/A,#N/A,FALSE,"B061196";#N/A,#N/A,FALSE,"Relatório1";#N/A,#N/A,FALSE,"Relatório2";#N/A,#N/A,FALSE,"Relatório3";#N/A,#N/A,FALSE,"Relatório4 ";#N/A,#N/A,FALSE,"Relatório5";#N/A,#N/A,FALSE,"Relatório6";#N/A,#N/A,FALSE,"Relatório7";#N/A,#N/A,FALSE,"Relatório8"}</definedName>
    <definedName name="_Mar10" localSheetId="1" hidden="1">{#N/A,#N/A,FALSE,"B061196P";#N/A,#N/A,FALSE,"B061196";#N/A,#N/A,FALSE,"Relatório1";#N/A,#N/A,FALSE,"Relatório2";#N/A,#N/A,FALSE,"Relatório3";#N/A,#N/A,FALSE,"Relatório4 ";#N/A,#N/A,FALSE,"Relatório5";#N/A,#N/A,FALSE,"Relatório6";#N/A,#N/A,FALSE,"Relatório7";#N/A,#N/A,FALSE,"Relatório8"}</definedName>
    <definedName name="_Mar10" localSheetId="0" hidden="1">{#N/A,#N/A,FALSE,"B061196P";#N/A,#N/A,FALSE,"B061196";#N/A,#N/A,FALSE,"Relatório1";#N/A,#N/A,FALSE,"Relatório2";#N/A,#N/A,FALSE,"Relatório3";#N/A,#N/A,FALSE,"Relatório4 ";#N/A,#N/A,FALSE,"Relatório5";#N/A,#N/A,FALSE,"Relatório6";#N/A,#N/A,FALSE,"Relatório7";#N/A,#N/A,FALSE,"Relatório8"}</definedName>
    <definedName name="_Mar10" hidden="1">{#N/A,#N/A,FALSE,"B061196P";#N/A,#N/A,FALSE,"B061196";#N/A,#N/A,FALSE,"Relatório1";#N/A,#N/A,FALSE,"Relatório2";#N/A,#N/A,FALSE,"Relatório3";#N/A,#N/A,FALSE,"Relatório4 ";#N/A,#N/A,FALSE,"Relatório5";#N/A,#N/A,FALSE,"Relatório6";#N/A,#N/A,FALSE,"Relatório7";#N/A,#N/A,FALSE,"Relatório8"}</definedName>
    <definedName name="_Mar12" localSheetId="1" hidden="1">{#N/A,#N/A,FALSE,"B061196P";#N/A,#N/A,FALSE,"B061196";#N/A,#N/A,FALSE,"Relatório1";#N/A,#N/A,FALSE,"Relatório2";#N/A,#N/A,FALSE,"Relatório3";#N/A,#N/A,FALSE,"Relatório4 ";#N/A,#N/A,FALSE,"Relatório5";#N/A,#N/A,FALSE,"Relatório6";#N/A,#N/A,FALSE,"Relatório7";#N/A,#N/A,FALSE,"Relatório8"}</definedName>
    <definedName name="_Mar12" localSheetId="0" hidden="1">{#N/A,#N/A,FALSE,"B061196P";#N/A,#N/A,FALSE,"B061196";#N/A,#N/A,FALSE,"Relatório1";#N/A,#N/A,FALSE,"Relatório2";#N/A,#N/A,FALSE,"Relatório3";#N/A,#N/A,FALSE,"Relatório4 ";#N/A,#N/A,FALSE,"Relatório5";#N/A,#N/A,FALSE,"Relatório6";#N/A,#N/A,FALSE,"Relatório7";#N/A,#N/A,FALSE,"Relatório8"}</definedName>
    <definedName name="_Mar12" hidden="1">{#N/A,#N/A,FALSE,"B061196P";#N/A,#N/A,FALSE,"B061196";#N/A,#N/A,FALSE,"Relatório1";#N/A,#N/A,FALSE,"Relatório2";#N/A,#N/A,FALSE,"Relatório3";#N/A,#N/A,FALSE,"Relatório4 ";#N/A,#N/A,FALSE,"Relatório5";#N/A,#N/A,FALSE,"Relatório6";#N/A,#N/A,FALSE,"Relatório7";#N/A,#N/A,FALSE,"Relatório8"}</definedName>
    <definedName name="_Order1" hidden="1">255</definedName>
    <definedName name="_Order2" hidden="1">255</definedName>
    <definedName name="_Parse_In" localSheetId="1" hidden="1">#REF!</definedName>
    <definedName name="_Parse_In" localSheetId="0" hidden="1">#REF!</definedName>
    <definedName name="_Parse_In" hidden="1">#REF!</definedName>
    <definedName name="_Parse_Out" localSheetId="1" hidden="1">#REF!</definedName>
    <definedName name="_Parse_Out" localSheetId="0" hidden="1">#REF!</definedName>
    <definedName name="_Parse_Out" hidden="1">#REF!</definedName>
    <definedName name="_Regression_Int" hidden="1">1</definedName>
    <definedName name="_Regression_Out" hidden="1">#REF!</definedName>
    <definedName name="_Regression_X" hidden="1">#REF!</definedName>
    <definedName name="_Regression_Y" hidden="1">#REF!</definedName>
    <definedName name="_Sort" localSheetId="39" hidden="1">#REF!</definedName>
    <definedName name="_Sort" localSheetId="40" hidden="1">#REF!</definedName>
    <definedName name="_Sort" localSheetId="43" hidden="1">#REF!</definedName>
    <definedName name="_Sort" localSheetId="12" hidden="1">#REF!</definedName>
    <definedName name="_Sort" localSheetId="13" hidden="1">#REF!</definedName>
    <definedName name="_Sort" localSheetId="16" hidden="1">#REF!</definedName>
    <definedName name="_Sort" localSheetId="1" hidden="1">#REF!</definedName>
    <definedName name="_Sort" localSheetId="0" hidden="1">#REF!</definedName>
    <definedName name="_Sort" hidden="1">#REF!</definedName>
    <definedName name="_SRT11" localSheetId="1" hidden="1">{"Minpmon",#N/A,FALSE,"Monthinput"}</definedName>
    <definedName name="_SRT11" localSheetId="0" hidden="1">{"Minpmon",#N/A,FALSE,"Monthinput"}</definedName>
    <definedName name="_SRT11" hidden="1">{"Minpmon",#N/A,FALSE,"Monthinput"}</definedName>
    <definedName name="_ty" hidden="1">'[28]Time series'!#REF!</definedName>
    <definedName name="_xlchart.v1.0" hidden="1">'ES Figure 5'!$B$2:$B$66</definedName>
    <definedName name="_xlchart.v1.1" hidden="1">'ES Figure 5'!$C$1</definedName>
    <definedName name="_xlchart.v1.2" hidden="1">'ES Figure 5'!$C$2:$C$66</definedName>
    <definedName name="_xlchart.v1.3" hidden="1">'ES Figure 5'!$D$1</definedName>
    <definedName name="_xlchart.v1.4" hidden="1">'ES Figure 5'!$D$2:$D$66</definedName>
    <definedName name="_xlchart.v1.5" hidden="1">'ES Figure 5'!$E$1</definedName>
    <definedName name="_xlchart.v1.6" hidden="1">'ES Figure 5'!$E$2:$E$66</definedName>
    <definedName name="a" localSheetId="1" hidden="1">#REF!</definedName>
    <definedName name="a" localSheetId="0" hidden="1">#REF!</definedName>
    <definedName name="aa" localSheetId="1" hidden="1">{FALSE,FALSE,-1.25,-15.5,484.5,276.75,FALSE,FALSE,TRUE,TRUE,0,12,#N/A,46,#N/A,2.93460490463215,15.35,1,FALSE,FALSE,3,TRUE,1,FALSE,100,"Swvu.PLA1.","ACwvu.PLA1.",#N/A,FALSE,FALSE,0,0,0,0,2,"","",TRUE,TRUE,FALSE,FALSE,1,60,#N/A,#N/A,FALSE,FALSE,FALSE,FALSE,FALSE,FALSE,FALSE,9,65532,65532,FALSE,FALSE,TRUE,TRUE,TRUE}</definedName>
    <definedName name="aa" localSheetId="0" hidden="1">{FALSE,FALSE,-1.25,-15.5,484.5,276.75,FALSE,FALSE,TRUE,TRUE,0,12,#N/A,46,#N/A,2.93460490463215,15.35,1,FALSE,FALSE,3,TRUE,1,FALSE,100,"Swvu.PLA1.","ACwvu.PLA1.",#N/A,FALSE,FALSE,0,0,0,0,2,"","",TRUE,TRUE,FALSE,FALSE,1,60,#N/A,#N/A,FALSE,FALSE,FALSE,FALSE,FALSE,FALSE,FALSE,9,65532,65532,FALSE,FALSE,TRUE,TRUE,TRUE}</definedName>
    <definedName name="aa" hidden="1">{FALSE,FALSE,-1.25,-15.5,484.5,276.75,FALSE,FALSE,TRUE,TRUE,0,12,#N/A,46,#N/A,2.93460490463215,15.35,1,FALSE,FALSE,3,TRUE,1,FALSE,100,"Swvu.PLA1.","ACwvu.PLA1.",#N/A,FALSE,FALSE,0,0,0,0,2,"","",TRUE,TRUE,FALSE,FALSE,1,60,#N/A,#N/A,FALSE,FALSE,FALSE,FALSE,FALSE,FALSE,FALSE,9,65532,65532,FALSE,FALSE,TRUE,TRUE,TRUE}</definedName>
    <definedName name="aaa" localSheetId="1" hidden="1">{FALSE,FALSE,-1.25,-15.5,484.5,276.75,FALSE,FALSE,TRUE,TRUE,0,12,#N/A,46,#N/A,2.93460490463215,15.35,1,FALSE,FALSE,3,TRUE,1,FALSE,100,"Swvu.PLA1.","ACwvu.PLA1.",#N/A,FALSE,FALSE,0,0,0,0,2,"","",TRUE,TRUE,FALSE,FALSE,1,60,#N/A,#N/A,FALSE,FALSE,FALSE,FALSE,FALSE,FALSE,FALSE,9,65532,65532,FALSE,FALSE,TRUE,TRUE,TRUE}</definedName>
    <definedName name="aaa" localSheetId="0" hidden="1">{FALSE,FALSE,-1.25,-15.5,484.5,276.75,FALSE,FALSE,TRUE,TRUE,0,12,#N/A,46,#N/A,2.93460490463215,15.35,1,FALSE,FALSE,3,TRUE,1,FALSE,100,"Swvu.PLA1.","ACwvu.PLA1.",#N/A,FALSE,FALSE,0,0,0,0,2,"","",TRUE,TRUE,FALSE,FALSE,1,60,#N/A,#N/A,FALSE,FALSE,FALSE,FALSE,FALSE,FALSE,FALSE,9,65532,65532,FALSE,FALSE,TRUE,TRUE,TRUE}</definedName>
    <definedName name="aaa" hidden="1">{FALSE,FALSE,-1.25,-15.5,484.5,276.75,FALSE,FALSE,TRUE,TRUE,0,12,#N/A,46,#N/A,2.93460490463215,15.35,1,FALSE,FALSE,3,TRUE,1,FALSE,100,"Swvu.PLA1.","ACwvu.PLA1.",#N/A,FALSE,FALSE,0,0,0,0,2,"","",TRUE,TRUE,FALSE,FALSE,1,60,#N/A,#N/A,FALSE,FALSE,FALSE,FALSE,FALSE,FALSE,FALSE,9,65532,65532,FALSE,FALSE,TRUE,TRUE,TRUE}</definedName>
    <definedName name="aaaaaa" localSheetId="1" hidden="1">{"Riqfin97",#N/A,FALSE,"Tran";"Riqfinpro",#N/A,FALSE,"Tran"}</definedName>
    <definedName name="aaaaaa" localSheetId="0" hidden="1">{"Riqfin97",#N/A,FALSE,"Tran";"Riqfinpro",#N/A,FALSE,"Tran"}</definedName>
    <definedName name="aaaaaa" hidden="1">{"Riqfin97",#N/A,FALSE,"Tran";"Riqfinpro",#N/A,FALSE,"Tran"}</definedName>
    <definedName name="abu" localSheetId="1" hidden="1">{FALSE,FALSE,-1.25,-15.5,484.5,276.75,FALSE,FALSE,TRUE,TRUE,0,12,#N/A,46,#N/A,2.93460490463215,15.35,1,FALSE,FALSE,3,TRUE,1,FALSE,100,"Swvu.PLA1.","ACwvu.PLA1.",#N/A,FALSE,FALSE,0,0,0,0,2,"","",TRUE,TRUE,FALSE,FALSE,1,60,#N/A,#N/A,FALSE,FALSE,FALSE,FALSE,FALSE,FALSE,FALSE,9,65532,65532,FALSE,FALSE,TRUE,TRUE,TRUE}</definedName>
    <definedName name="abu" localSheetId="0" hidden="1">{FALSE,FALSE,-1.25,-15.5,484.5,276.75,FALSE,FALSE,TRUE,TRUE,0,12,#N/A,46,#N/A,2.93460490463215,15.35,1,FALSE,FALSE,3,TRUE,1,FALSE,100,"Swvu.PLA1.","ACwvu.PLA1.",#N/A,FALSE,FALSE,0,0,0,0,2,"","",TRUE,TRUE,FALSE,FALSE,1,60,#N/A,#N/A,FALSE,FALSE,FALSE,FALSE,FALSE,FALSE,FALSE,9,65532,65532,FALSE,FALSE,TRUE,TRUE,TRUE}</definedName>
    <definedName name="abu" hidden="1">{FALSE,FALSE,-1.25,-15.5,484.5,276.75,FALSE,FALSE,TRUE,TRUE,0,12,#N/A,46,#N/A,2.93460490463215,15.35,1,FALSE,FALSE,3,TRUE,1,FALSE,100,"Swvu.PLA1.","ACwvu.PLA1.",#N/A,FALSE,FALSE,0,0,0,0,2,"","",TRUE,TRUE,FALSE,FALSE,1,60,#N/A,#N/A,FALSE,FALSE,FALSE,FALSE,FALSE,FALSE,FALSE,9,65532,65532,FALSE,FALSE,TRUE,TRUE,TRUE}</definedName>
    <definedName name="AccessDatabase" hidden="1">"C:\ncux\bud\rms_inv.mdb"</definedName>
    <definedName name="ACwvu.PLA1." localSheetId="1" hidden="1">'[52]COP FED'!#REF!</definedName>
    <definedName name="ACwvu.PLA1." localSheetId="0" hidden="1">'[52]COP FED'!#REF!</definedName>
    <definedName name="ACwvu.PLA1." hidden="1">'[52]COP FED'!#REF!</definedName>
    <definedName name="ACwvu.PLA2." hidden="1">'[52]COP FED'!$A$1:$N$49</definedName>
    <definedName name="ACwvu.Print." hidden="1">[53]Med!#REF!</definedName>
    <definedName name="ACwvu.snh." hidden="1">#REF!</definedName>
    <definedName name="adsadrr" hidden="1">#REF!</definedName>
    <definedName name="AlgeriaCCS1" localSheetId="1" hidden="1">#REF!</definedName>
    <definedName name="AlgeriaCCS1" localSheetId="0" hidden="1">#REF!</definedName>
    <definedName name="AlgeriaCCS1" hidden="1">#REF!</definedName>
    <definedName name="anscount" hidden="1">1</definedName>
    <definedName name="Argentina" localSheetId="1" hidden="1">{FALSE,FALSE,-1.25,-15.5,484.5,276.75,FALSE,FALSE,TRUE,TRUE,0,12,#N/A,46,#N/A,2.93460490463215,15.35,1,FALSE,FALSE,3,TRUE,1,FALSE,100,"Swvu.PLA1.","ACwvu.PLA1.",#N/A,FALSE,FALSE,0,0,0,0,2,"","",TRUE,TRUE,FALSE,FALSE,1,60,#N/A,#N/A,FALSE,FALSE,FALSE,FALSE,FALSE,FALSE,FALSE,9,65532,65532,FALSE,FALSE,TRUE,TRUE,TRUE}</definedName>
    <definedName name="Argentina" localSheetId="0" hidden="1">{FALSE,FALSE,-1.25,-15.5,484.5,276.75,FALSE,FALSE,TRUE,TRUE,0,12,#N/A,46,#N/A,2.93460490463215,15.35,1,FALSE,FALSE,3,TRUE,1,FALSE,100,"Swvu.PLA1.","ACwvu.PLA1.",#N/A,FALSE,FALSE,0,0,0,0,2,"","",TRUE,TRUE,FALSE,FALSE,1,60,#N/A,#N/A,FALSE,FALSE,FALSE,FALSE,FALSE,FALSE,FALSE,9,65532,65532,FALSE,FALSE,TRUE,TRUE,TRUE}</definedName>
    <definedName name="Argentina" hidden="1">{FALSE,FALSE,-1.25,-15.5,484.5,276.75,FALSE,FALSE,TRUE,TRUE,0,12,#N/A,46,#N/A,2.93460490463215,15.35,1,FALSE,FALSE,3,TRUE,1,FALSE,100,"Swvu.PLA1.","ACwvu.PLA1.",#N/A,FALSE,FALSE,0,0,0,0,2,"","",TRUE,TRUE,FALSE,FALSE,1,60,#N/A,#N/A,FALSE,FALSE,FALSE,FALSE,FALSE,FALSE,FALSE,9,65532,65532,FALSE,FALSE,TRUE,TRUE,TRUE}</definedName>
    <definedName name="as" localSheetId="1" hidden="1">{"TRADE_COMP",#N/A,FALSE,"TAB23APP";"BOP",#N/A,FALSE,"TAB6";"DOT",#N/A,FALSE,"TAB24APP";"EXTDEBT",#N/A,FALSE,"TAB25APP"}</definedName>
    <definedName name="as" localSheetId="0" hidden="1">{"TRADE_COMP",#N/A,FALSE,"TAB23APP";"BOP",#N/A,FALSE,"TAB6";"DOT",#N/A,FALSE,"TAB24APP";"EXTDEBT",#N/A,FALSE,"TAB25APP"}</definedName>
    <definedName name="as" hidden="1">{"TRADE_COMP",#N/A,FALSE,"TAB23APP";"BOP",#N/A,FALSE,"TAB6";"DOT",#N/A,FALSE,"TAB24APP";"EXTDEBT",#N/A,FALSE,"TAB25APP"}</definedName>
    <definedName name="asd" localSheetId="1" hidden="1">{"Riqfin97",#N/A,FALSE,"Tran";"Riqfinpro",#N/A,FALSE,"Tran"}</definedName>
    <definedName name="asd" localSheetId="0" hidden="1">{"Riqfin97",#N/A,FALSE,"Tran";"Riqfinpro",#N/A,FALSE,"Tran"}</definedName>
    <definedName name="asd" hidden="1">{"Riqfin97",#N/A,FALSE,"Tran";"Riqfinpro",#N/A,FALSE,"Tran"}</definedName>
    <definedName name="asdasd" localSheetId="1" hidden="1">{"Riqfin97",#N/A,FALSE,"Tran";"Riqfinpro",#N/A,FALSE,"Tran"}</definedName>
    <definedName name="asdasd" localSheetId="0" hidden="1">{"Riqfin97",#N/A,FALSE,"Tran";"Riqfinpro",#N/A,FALSE,"Tran"}</definedName>
    <definedName name="asdasd" hidden="1">{"Riqfin97",#N/A,FALSE,"Tran";"Riqfinpro",#N/A,FALSE,"Tran"}</definedName>
    <definedName name="asdasdad" localSheetId="1" hidden="1">{"Riqfin97",#N/A,FALSE,"Tran";"Riqfinpro",#N/A,FALSE,"Tran"}</definedName>
    <definedName name="asdasdad" localSheetId="0" hidden="1">{"Riqfin97",#N/A,FALSE,"Tran";"Riqfinpro",#N/A,FALSE,"Tran"}</definedName>
    <definedName name="asdasdad" hidden="1">{"Riqfin97",#N/A,FALSE,"Tran";"Riqfinpro",#N/A,FALSE,"Tran"}</definedName>
    <definedName name="asdasdadad" localSheetId="1" hidden="1">{"Riqfin97",#N/A,FALSE,"Tran";"Riqfinpro",#N/A,FALSE,"Tran"}</definedName>
    <definedName name="asdasdadad" localSheetId="0" hidden="1">{"Riqfin97",#N/A,FALSE,"Tran";"Riqfinpro",#N/A,FALSE,"Tran"}</definedName>
    <definedName name="asdasdadad" hidden="1">{"Riqfin97",#N/A,FALSE,"Tran";"Riqfinpro",#N/A,FALSE,"Tran"}</definedName>
    <definedName name="asdf" localSheetId="1" hidden="1">{"BOP_TAB",#N/A,FALSE,"N";"MIDTERM_TAB",#N/A,FALSE,"O"}</definedName>
    <definedName name="asdf" localSheetId="0" hidden="1">{"BOP_TAB",#N/A,FALSE,"N";"MIDTERM_TAB",#N/A,FALSE,"O"}</definedName>
    <definedName name="asdf" hidden="1">{"BOP_TAB",#N/A,FALSE,"N";"MIDTERM_TAB",#N/A,FALSE,"O"}</definedName>
    <definedName name="asdfsd" hidden="1">[41]A!#REF!</definedName>
    <definedName name="asdrae" hidden="1">#REF!</definedName>
    <definedName name="ase" localSheetId="1" hidden="1">{"Minpmon",#N/A,FALSE,"Monthinput"}</definedName>
    <definedName name="ase" localSheetId="0" hidden="1">{"Minpmon",#N/A,FALSE,"Monthinput"}</definedName>
    <definedName name="ase" hidden="1">{"Minpmon",#N/A,FALSE,"Monthinput"}</definedName>
    <definedName name="asq" localSheetId="1" hidden="1">{#N/A,#N/A,FALSE,"B061196P";#N/A,#N/A,FALSE,"B061196";#N/A,#N/A,FALSE,"Relatório1";#N/A,#N/A,FALSE,"Relatório2";#N/A,#N/A,FALSE,"Relatório3";#N/A,#N/A,FALSE,"Relatório4 ";#N/A,#N/A,FALSE,"Relatório5";#N/A,#N/A,FALSE,"Relatório6";#N/A,#N/A,FALSE,"Relatório7";#N/A,#N/A,FALSE,"Relatório8"}</definedName>
    <definedName name="asq" localSheetId="0" hidden="1">{#N/A,#N/A,FALSE,"B061196P";#N/A,#N/A,FALSE,"B061196";#N/A,#N/A,FALSE,"Relatório1";#N/A,#N/A,FALSE,"Relatório2";#N/A,#N/A,FALSE,"Relatório3";#N/A,#N/A,FALSE,"Relatório4 ";#N/A,#N/A,FALSE,"Relatório5";#N/A,#N/A,FALSE,"Relatório6";#N/A,#N/A,FALSE,"Relatório7";#N/A,#N/A,FALSE,"Relatório8"}</definedName>
    <definedName name="asq" hidden="1">{#N/A,#N/A,FALSE,"B061196P";#N/A,#N/A,FALSE,"B061196";#N/A,#N/A,FALSE,"Relatório1";#N/A,#N/A,FALSE,"Relatório2";#N/A,#N/A,FALSE,"Relatório3";#N/A,#N/A,FALSE,"Relatório4 ";#N/A,#N/A,FALSE,"Relatório5";#N/A,#N/A,FALSE,"Relatório6";#N/A,#N/A,FALSE,"Relatório7";#N/A,#N/A,FALSE,"Relatório8"}</definedName>
    <definedName name="b" localSheetId="1" hidden="1">{#N/A,#N/A,FALSE,"B061196P";#N/A,#N/A,FALSE,"B061196";#N/A,#N/A,FALSE,"Relatório1";#N/A,#N/A,FALSE,"Relatório2";#N/A,#N/A,FALSE,"Relatório3";#N/A,#N/A,FALSE,"Relatório4 ";#N/A,#N/A,FALSE,"Relatório5";#N/A,#N/A,FALSE,"Relatório6";#N/A,#N/A,FALSE,"Relatório7";#N/A,#N/A,FALSE,"Relatório8"}</definedName>
    <definedName name="b" localSheetId="0" hidden="1">{#N/A,#N/A,FALSE,"B061196P";#N/A,#N/A,FALSE,"B061196";#N/A,#N/A,FALSE,"Relatório1";#N/A,#N/A,FALSE,"Relatório2";#N/A,#N/A,FALSE,"Relatório3";#N/A,#N/A,FALSE,"Relatório4 ";#N/A,#N/A,FALSE,"Relatório5";#N/A,#N/A,FALSE,"Relatório6";#N/A,#N/A,FALSE,"Relatório7";#N/A,#N/A,FALSE,"Relatório8"}</definedName>
    <definedName name="bb" localSheetId="1" hidden="1">{"Riqfin97",#N/A,FALSE,"Tran";"Riqfinpro",#N/A,FALSE,"Tran"}</definedName>
    <definedName name="bb" localSheetId="0" hidden="1">{"Riqfin97",#N/A,FALSE,"Tran";"Riqfinpro",#N/A,FALSE,"Tran"}</definedName>
    <definedName name="bb" hidden="1">{"Riqfin97",#N/A,FALSE,"Tran";"Riqfinpro",#N/A,FALSE,"Tran"}</definedName>
    <definedName name="bbbb" localSheetId="1" hidden="1">{"Minpmon",#N/A,FALSE,"Monthinput"}</definedName>
    <definedName name="bbbb" localSheetId="0" hidden="1">{"Minpmon",#N/A,FALSE,"Monthinput"}</definedName>
    <definedName name="bbbb" hidden="1">{"Minpmon",#N/A,FALSE,"Monthinput"}</definedName>
    <definedName name="bbbbb" localSheetId="1" hidden="1">{"Riqfin97",#N/A,FALSE,"Tran";"Riqfinpro",#N/A,FALSE,"Tran"}</definedName>
    <definedName name="bbbbb" localSheetId="0" hidden="1">{"Riqfin97",#N/A,FALSE,"Tran";"Riqfinpro",#N/A,FALSE,"Tran"}</definedName>
    <definedName name="bbbbb" hidden="1">{"Riqfin97",#N/A,FALSE,"Tran";"Riqfinpro",#N/A,FALSE,"Tran"}</definedName>
    <definedName name="bfftsy" localSheetId="1" hidden="1">[13]ER!#REF!</definedName>
    <definedName name="bfftsy" localSheetId="0" hidden="1">[13]ER!#REF!</definedName>
    <definedName name="bfftsy" hidden="1">[13]ER!#REF!</definedName>
    <definedName name="bfsdhtr" localSheetId="1" hidden="1">[13]WB!#REF!</definedName>
    <definedName name="bfsdhtr" localSheetId="0" hidden="1">[13]WB!#REF!</definedName>
    <definedName name="bfsdhtr" hidden="1">[13]WB!#REF!</definedName>
    <definedName name="bg" localSheetId="1" hidden="1">{"Tab1",#N/A,FALSE,"P";"Tab2",#N/A,FALSE,"P"}</definedName>
    <definedName name="bg" localSheetId="0" hidden="1">{"Tab1",#N/A,FALSE,"P";"Tab2",#N/A,FALSE,"P"}</definedName>
    <definedName name="bg" hidden="1">{"Tab1",#N/A,FALSE,"P";"Tab2",#N/A,FALSE,"P"}</definedName>
    <definedName name="BLPH1" hidden="1">#REF!</definedName>
    <definedName name="BLPH10" localSheetId="1" hidden="1">#REF!</definedName>
    <definedName name="BLPH10" localSheetId="0" hidden="1">#REF!</definedName>
    <definedName name="BLPH10" hidden="1">#REF!</definedName>
    <definedName name="BLPH100" localSheetId="1" hidden="1">[54]SpotExchangeRates!#REF!</definedName>
    <definedName name="BLPH100" localSheetId="0" hidden="1">[54]SpotExchangeRates!#REF!</definedName>
    <definedName name="BLPH100" hidden="1">[54]SpotExchangeRates!#REF!</definedName>
    <definedName name="BLPH101" hidden="1">[54]SpotExchangeRates!#REF!</definedName>
    <definedName name="BLPH102" hidden="1">[54]SpotExchangeRates!#REF!</definedName>
    <definedName name="BLPH103" hidden="1">[54]SpotExchangeRates!#REF!</definedName>
    <definedName name="BLPH104" hidden="1">[54]SpotExchangeRates!#REF!</definedName>
    <definedName name="BLPH105" hidden="1">[54]SpotExchangeRates!#REF!</definedName>
    <definedName name="BLPH106" hidden="1">[54]SpotExchangeRates!#REF!</definedName>
    <definedName name="BLPH107" hidden="1">[54]SpotExchangeRates!#REF!</definedName>
    <definedName name="BLPH108" hidden="1">[54]SpotExchangeRates!#REF!</definedName>
    <definedName name="BLPH109" hidden="1">[54]SpotExchangeRates!#REF!</definedName>
    <definedName name="BLPH110" hidden="1">[54]SpotExchangeRates!#REF!</definedName>
    <definedName name="BLPH111" hidden="1">[54]SpotExchangeRates!#REF!</definedName>
    <definedName name="BLPH112" hidden="1">[54]SpotExchangeRates!#REF!</definedName>
    <definedName name="BLPH113" hidden="1">[54]SpotExchangeRates!#REF!</definedName>
    <definedName name="BLPH114" hidden="1">[54]SpotExchangeRates!#REF!</definedName>
    <definedName name="BLPH115" hidden="1">[54]SpotExchangeRates!#REF!</definedName>
    <definedName name="BLPH116" hidden="1">[54]SpotExchangeRates!#REF!</definedName>
    <definedName name="BLPH117" hidden="1">[54]SpotExchangeRates!#REF!</definedName>
    <definedName name="BLPH118" hidden="1">[54]SpotExchangeRates!#REF!</definedName>
    <definedName name="BLPH119" hidden="1">[54]SpotExchangeRates!#REF!</definedName>
    <definedName name="BLPH12" localSheetId="1" hidden="1">#REF!</definedName>
    <definedName name="BLPH12" localSheetId="0" hidden="1">#REF!</definedName>
    <definedName name="BLPH12" hidden="1">#REF!</definedName>
    <definedName name="BLPH120" localSheetId="1" hidden="1">[54]SpotExchangeRates!#REF!</definedName>
    <definedName name="BLPH120" localSheetId="0" hidden="1">[54]SpotExchangeRates!#REF!</definedName>
    <definedName name="BLPH120" hidden="1">[54]SpotExchangeRates!#REF!</definedName>
    <definedName name="BLPH121" hidden="1">[54]SpotExchangeRates!#REF!</definedName>
    <definedName name="BLPH122" hidden="1">[54]SpotExchangeRates!#REF!</definedName>
    <definedName name="BLPH123" hidden="1">[54]SpotExchangeRates!#REF!</definedName>
    <definedName name="BLPH124" hidden="1">[54]SpotExchangeRates!#REF!</definedName>
    <definedName name="BLPH125" hidden="1">[54]SpotExchangeRates!#REF!</definedName>
    <definedName name="BLPH126" hidden="1">[54]SpotExchangeRates!#REF!</definedName>
    <definedName name="BLPH127" hidden="1">[54]SpotExchangeRates!#REF!</definedName>
    <definedName name="BLPH128" hidden="1">[54]SpotExchangeRates!#REF!</definedName>
    <definedName name="BLPH129" hidden="1">[54]SpotExchangeRates!#REF!</definedName>
    <definedName name="BLPH13" localSheetId="1" hidden="1">#REF!</definedName>
    <definedName name="BLPH13" localSheetId="0" hidden="1">#REF!</definedName>
    <definedName name="BLPH13" hidden="1">#REF!</definedName>
    <definedName name="BLPH130" localSheetId="1" hidden="1">[54]SpotExchangeRates!#REF!</definedName>
    <definedName name="BLPH130" localSheetId="0" hidden="1">[54]SpotExchangeRates!#REF!</definedName>
    <definedName name="BLPH130" hidden="1">[54]SpotExchangeRates!#REF!</definedName>
    <definedName name="BLPH131" hidden="1">[54]SpotExchangeRates!#REF!</definedName>
    <definedName name="BLPH132" hidden="1">[54]SpotExchangeRates!#REF!</definedName>
    <definedName name="BLPH133" hidden="1">[54]SpotExchangeRates!#REF!</definedName>
    <definedName name="BLPH134" hidden="1">[54]SpotExchangeRates!#REF!</definedName>
    <definedName name="BLPH135" hidden="1">[54]SpotExchangeRates!#REF!</definedName>
    <definedName name="BLPH136" hidden="1">[54]SpotExchangeRates!#REF!</definedName>
    <definedName name="BLPH137" hidden="1">[54]SpotExchangeRates!#REF!</definedName>
    <definedName name="BLPH138" hidden="1">[54]SpotExchangeRates!#REF!</definedName>
    <definedName name="BLPH139" hidden="1">[54]SpotExchangeRates!#REF!</definedName>
    <definedName name="BLPH14" hidden="1">[55]Raw_1!#REF!</definedName>
    <definedName name="BLPH140" hidden="1">[54]SpotExchangeRates!#REF!</definedName>
    <definedName name="BLPH141" hidden="1">[54]SpotExchangeRates!#REF!</definedName>
    <definedName name="BLPH142" hidden="1">[54]SpotExchangeRates!#REF!</definedName>
    <definedName name="BLPH143" hidden="1">[54]SpotExchangeRates!#REF!</definedName>
    <definedName name="BLPH144" hidden="1">[54]SpotExchangeRates!#REF!</definedName>
    <definedName name="BLPH145" hidden="1">[54]SpotExchangeRates!#REF!</definedName>
    <definedName name="BLPH146" hidden="1">[54]SpotExchangeRates!#REF!</definedName>
    <definedName name="BLPH147" hidden="1">[54]SpotExchangeRates!#REF!</definedName>
    <definedName name="BLPH148" hidden="1">[54]SpotExchangeRates!#REF!</definedName>
    <definedName name="BLPH149" hidden="1">[54]SpotExchangeRates!#REF!</definedName>
    <definedName name="BLPH15" hidden="1">[54]SpotExchangeRates!#REF!</definedName>
    <definedName name="BLPH150" hidden="1">[54]SpotExchangeRates!#REF!</definedName>
    <definedName name="BLPH151" hidden="1">[54]SpotExchangeRates!#REF!</definedName>
    <definedName name="BLPH152" hidden="1">[54]SpotExchangeRates!#REF!</definedName>
    <definedName name="BLPH153" hidden="1">[54]SpotExchangeRates!#REF!</definedName>
    <definedName name="BLPH154" hidden="1">[54]SpotExchangeRates!#REF!</definedName>
    <definedName name="BLPH155" hidden="1">[54]SpotExchangeRates!#REF!</definedName>
    <definedName name="BLPH156" hidden="1">[54]SpotExchangeRates!#REF!</definedName>
    <definedName name="BLPH157" hidden="1">[54]SpotExchangeRates!#REF!</definedName>
    <definedName name="BLPH158" hidden="1">[54]SpotExchangeRates!#REF!</definedName>
    <definedName name="BLPH159" hidden="1">[54]SpotExchangeRates!#REF!</definedName>
    <definedName name="BLPH16" hidden="1">[54]SpotExchangeRates!#REF!</definedName>
    <definedName name="BLPH160" hidden="1">[54]SpotExchangeRates!#REF!</definedName>
    <definedName name="BLPH161" hidden="1">[54]SpotExchangeRates!#REF!</definedName>
    <definedName name="BLPH162" hidden="1">[54]SpotExchangeRates!#REF!</definedName>
    <definedName name="BLPH163" hidden="1">[54]SpotExchangeRates!#REF!</definedName>
    <definedName name="BLPH164" hidden="1">[54]StockMarketIndices!#REF!</definedName>
    <definedName name="BLPH165" hidden="1">[54]StockMarketIndices!#REF!</definedName>
    <definedName name="BLPH166" hidden="1">[54]StockMarketIndices!$J$7</definedName>
    <definedName name="BLPH167" hidden="1">[54]StockMarketIndices!$I$7</definedName>
    <definedName name="BLPH168" hidden="1">[54]StockMarketIndices!$H$7</definedName>
    <definedName name="BLPH169" localSheetId="1" hidden="1">[54]StockMarketIndices!#REF!</definedName>
    <definedName name="BLPH169" localSheetId="0" hidden="1">[54]StockMarketIndices!#REF!</definedName>
    <definedName name="BLPH169" hidden="1">[54]StockMarketIndices!#REF!</definedName>
    <definedName name="BLPH17" localSheetId="1" hidden="1">[54]SpotExchangeRates!#REF!</definedName>
    <definedName name="BLPH17" localSheetId="0" hidden="1">[54]SpotExchangeRates!#REF!</definedName>
    <definedName name="BLPH17" hidden="1">[54]SpotExchangeRates!#REF!</definedName>
    <definedName name="BLPH170" localSheetId="1" hidden="1">[54]StockMarketIndices!#REF!</definedName>
    <definedName name="BLPH170" localSheetId="0" hidden="1">[54]StockMarketIndices!#REF!</definedName>
    <definedName name="BLPH170" hidden="1">[54]StockMarketIndices!#REF!</definedName>
    <definedName name="BLPH171" hidden="1">[54]StockMarketIndices!$G$7</definedName>
    <definedName name="BLPH172" hidden="1">[54]StockMarketIndices!$F$7</definedName>
    <definedName name="BLPH173" localSheetId="1" hidden="1">[54]StockMarketIndices!#REF!</definedName>
    <definedName name="BLPH173" localSheetId="0" hidden="1">[54]StockMarketIndices!#REF!</definedName>
    <definedName name="BLPH173" hidden="1">[54]StockMarketIndices!#REF!</definedName>
    <definedName name="BLPH174" hidden="1">[54]StockMarketIndices!$E$7</definedName>
    <definedName name="BLPH175" localSheetId="1" hidden="1">[54]StockMarketIndices!#REF!</definedName>
    <definedName name="BLPH175" localSheetId="0" hidden="1">[54]StockMarketIndices!#REF!</definedName>
    <definedName name="BLPH175" hidden="1">[54]StockMarketIndices!#REF!</definedName>
    <definedName name="BLPH176" hidden="1">[54]StockMarketIndices!$D$7</definedName>
    <definedName name="BLPH177" hidden="1">[54]StockMarketIndices!$B$7</definedName>
    <definedName name="BLPH18" localSheetId="1" hidden="1">[54]SpotExchangeRates!#REF!</definedName>
    <definedName name="BLPH18" localSheetId="0" hidden="1">[54]SpotExchangeRates!#REF!</definedName>
    <definedName name="BLPH18" hidden="1">[54]SpotExchangeRates!#REF!</definedName>
    <definedName name="BLPH19" localSheetId="1" hidden="1">[54]SpotExchangeRates!#REF!</definedName>
    <definedName name="BLPH19" localSheetId="0" hidden="1">[54]SpotExchangeRates!#REF!</definedName>
    <definedName name="BLPH19" hidden="1">[54]SpotExchangeRates!#REF!</definedName>
    <definedName name="BLPH2" hidden="1">#REF!</definedName>
    <definedName name="BLPH20" localSheetId="1" hidden="1">[54]SpotExchangeRates!#REF!</definedName>
    <definedName name="BLPH20" localSheetId="0" hidden="1">[54]SpotExchangeRates!#REF!</definedName>
    <definedName name="BLPH20" hidden="1">[54]SpotExchangeRates!#REF!</definedName>
    <definedName name="BLPH20023" localSheetId="1" hidden="1">#REF!</definedName>
    <definedName name="BLPH20023" localSheetId="0" hidden="1">#REF!</definedName>
    <definedName name="BLPH20023" hidden="1">#REF!</definedName>
    <definedName name="BLPH21" localSheetId="1" hidden="1">[54]SpotExchangeRates!#REF!</definedName>
    <definedName name="BLPH21" localSheetId="0" hidden="1">[54]SpotExchangeRates!#REF!</definedName>
    <definedName name="BLPH21" hidden="1">[54]SpotExchangeRates!#REF!</definedName>
    <definedName name="BLPH22" localSheetId="1" hidden="1">[54]SpotExchangeRates!#REF!</definedName>
    <definedName name="BLPH22" localSheetId="0" hidden="1">[54]SpotExchangeRates!#REF!</definedName>
    <definedName name="BLPH22" hidden="1">[54]SpotExchangeRates!#REF!</definedName>
    <definedName name="BLPH23" localSheetId="1" hidden="1">[54]SpotExchangeRates!#REF!</definedName>
    <definedName name="BLPH23" localSheetId="0" hidden="1">[54]SpotExchangeRates!#REF!</definedName>
    <definedName name="BLPH23" hidden="1">[54]SpotExchangeRates!#REF!</definedName>
    <definedName name="BLPH24" localSheetId="1" hidden="1">[54]SpotExchangeRates!#REF!</definedName>
    <definedName name="BLPH24" localSheetId="0" hidden="1">[54]SpotExchangeRates!#REF!</definedName>
    <definedName name="BLPH24" hidden="1">[54]SpotExchangeRates!#REF!</definedName>
    <definedName name="BLPH25" localSheetId="1" hidden="1">[54]SpotExchangeRates!#REF!</definedName>
    <definedName name="BLPH25" localSheetId="0" hidden="1">[54]SpotExchangeRates!#REF!</definedName>
    <definedName name="BLPH25" hidden="1">[54]SpotExchangeRates!#REF!</definedName>
    <definedName name="BLPH26" hidden="1">[54]SpotExchangeRates!#REF!</definedName>
    <definedName name="BLPH27" hidden="1">[54]SpotExchangeRates!#REF!</definedName>
    <definedName name="BLPH28" hidden="1">[54]SpotExchangeRates!#REF!</definedName>
    <definedName name="BLPH29" hidden="1">[54]SpotExchangeRates!#REF!</definedName>
    <definedName name="BLPH3" hidden="1">[56]dataEmbiDeficit!#REF!</definedName>
    <definedName name="BLPH30" localSheetId="1" hidden="1">[54]SpotExchangeRates!#REF!</definedName>
    <definedName name="BLPH30" localSheetId="0" hidden="1">[54]SpotExchangeRates!#REF!</definedName>
    <definedName name="BLPH30" hidden="1">[54]SpotExchangeRates!#REF!</definedName>
    <definedName name="BLPH31" localSheetId="1" hidden="1">[54]SpotExchangeRates!#REF!</definedName>
    <definedName name="BLPH31" localSheetId="0" hidden="1">[54]SpotExchangeRates!#REF!</definedName>
    <definedName name="BLPH31" hidden="1">[54]SpotExchangeRates!#REF!</definedName>
    <definedName name="BLPH32" localSheetId="1" hidden="1">[54]SpotExchangeRates!#REF!</definedName>
    <definedName name="BLPH32" localSheetId="0" hidden="1">[54]SpotExchangeRates!#REF!</definedName>
    <definedName name="BLPH32" hidden="1">[54]SpotExchangeRates!#REF!</definedName>
    <definedName name="BLPH33" localSheetId="1" hidden="1">[54]SpotExchangeRates!#REF!</definedName>
    <definedName name="BLPH33" localSheetId="0" hidden="1">[54]SpotExchangeRates!#REF!</definedName>
    <definedName name="BLPH33" hidden="1">[54]SpotExchangeRates!#REF!</definedName>
    <definedName name="BLPH34" hidden="1">[54]SpotExchangeRates!#REF!</definedName>
    <definedName name="BLPH35" hidden="1">[54]SpotExchangeRates!#REF!</definedName>
    <definedName name="BLPH36" hidden="1">[54]SpotExchangeRates!#REF!</definedName>
    <definedName name="BLPH37" hidden="1">[54]SpotExchangeRates!#REF!</definedName>
    <definedName name="BLPH38" hidden="1">[54]SpotExchangeRates!#REF!</definedName>
    <definedName name="BLPH39" hidden="1">[54]SpotExchangeRates!#REF!</definedName>
    <definedName name="BLPH4" hidden="1">[56]dataEmbiDeficit!#REF!</definedName>
    <definedName name="BLPH40" localSheetId="1" hidden="1">[54]SpotExchangeRates!#REF!</definedName>
    <definedName name="BLPH40" localSheetId="0" hidden="1">[54]SpotExchangeRates!#REF!</definedName>
    <definedName name="BLPH40" hidden="1">[54]SpotExchangeRates!#REF!</definedName>
    <definedName name="BLPH40000004" hidden="1">[57]SPOTS!$A$7</definedName>
    <definedName name="BLPH40000007" hidden="1">[57]SPOTS!$B$7</definedName>
    <definedName name="BLPH40000008" hidden="1">[57]SPOTS!$B$8</definedName>
    <definedName name="BLPH40000009" hidden="1">[57]SPOTS!$B$9</definedName>
    <definedName name="BLPH4000002" localSheetId="1" hidden="1">[58]embi_day!#REF!</definedName>
    <definedName name="BLPH4000002" localSheetId="0" hidden="1">[58]embi_day!#REF!</definedName>
    <definedName name="BLPH4000002" hidden="1">[58]embi_day!#REF!</definedName>
    <definedName name="BLPH40000026" hidden="1">[57]FUTURES!$I$18</definedName>
    <definedName name="BLPH40000027" hidden="1">[57]FUTURES!$I$21</definedName>
    <definedName name="BLPH40000028" hidden="1">[57]FUTURES!$I$22</definedName>
    <definedName name="BLPH4000003" localSheetId="1" hidden="1">[58]embi_day!#REF!</definedName>
    <definedName name="BLPH4000003" localSheetId="0" hidden="1">[58]embi_day!#REF!</definedName>
    <definedName name="BLPH4000003" hidden="1">[58]embi_day!#REF!</definedName>
    <definedName name="BLPH40000036" hidden="1">[57]FUTURES!$H$6</definedName>
    <definedName name="BLPH4000004" localSheetId="1" hidden="1">[58]embi_day!#REF!</definedName>
    <definedName name="BLPH4000004" localSheetId="0" hidden="1">[58]embi_day!#REF!</definedName>
    <definedName name="BLPH4000004" hidden="1">[58]embi_day!#REF!</definedName>
    <definedName name="BLPH4000005" localSheetId="1" hidden="1">[58]embi_day!#REF!</definedName>
    <definedName name="BLPH4000005" localSheetId="0" hidden="1">[58]embi_day!#REF!</definedName>
    <definedName name="BLPH4000005" hidden="1">[58]embi_day!#REF!</definedName>
    <definedName name="BLPH40000050" hidden="1">[57]FUTURES!$I$6</definedName>
    <definedName name="BLPH40000058" hidden="1">[57]FUTURES!$H$23</definedName>
    <definedName name="BLPH40000059" hidden="1">[57]SPOTS!$D$7</definedName>
    <definedName name="BLPH4000006" localSheetId="1" hidden="1">[58]embi_day!#REF!</definedName>
    <definedName name="BLPH4000006" localSheetId="0" hidden="1">[58]embi_day!#REF!</definedName>
    <definedName name="BLPH4000006" hidden="1">[58]embi_day!#REF!</definedName>
    <definedName name="BLPH40000060" hidden="1">[57]SPOTS!$F$7</definedName>
    <definedName name="BLPH40000061" hidden="1">[57]SPOTS!$H$7</definedName>
    <definedName name="BLPH40000062" hidden="1">[57]FUTURES!$H$17</definedName>
    <definedName name="BLPH40000063" hidden="1">[57]FUTURES!$H$16</definedName>
    <definedName name="BLPH40000064" hidden="1">[57]FUTURES!$H$15</definedName>
    <definedName name="BLPH40000065" hidden="1">[57]FUTURES!$H$14</definedName>
    <definedName name="BLPH40000066" hidden="1">[57]FUTURES!$H$13</definedName>
    <definedName name="BLPH40000067" hidden="1">[57]FUTURES!$H$12</definedName>
    <definedName name="BLPH40000068" hidden="1">[57]FUTURES!$H$11</definedName>
    <definedName name="BLPH40000069" hidden="1">[57]FUTURES!$H$10</definedName>
    <definedName name="BLPH4000007" localSheetId="1" hidden="1">[58]embi_day!#REF!</definedName>
    <definedName name="BLPH4000007" localSheetId="0" hidden="1">[58]embi_day!#REF!</definedName>
    <definedName name="BLPH4000007" hidden="1">[58]embi_day!#REF!</definedName>
    <definedName name="BLPH40000070" hidden="1">[57]FUTURES!$H$9</definedName>
    <definedName name="BLPH40000071" hidden="1">[57]FUTURES!$H$7</definedName>
    <definedName name="BLPH40000073" hidden="1">[57]FUTURES!$I$9</definedName>
    <definedName name="BLPH40000074" hidden="1">[57]FUTURES!$I$12</definedName>
    <definedName name="BLPH40000075" hidden="1">[57]FUTURES!$H$24</definedName>
    <definedName name="BLPH4000008" localSheetId="1" hidden="1">[58]embi_day!#REF!</definedName>
    <definedName name="BLPH4000008" localSheetId="0" hidden="1">[58]embi_day!#REF!</definedName>
    <definedName name="BLPH4000008" hidden="1">[58]embi_day!#REF!</definedName>
    <definedName name="BLPH4000009" localSheetId="1" hidden="1">[58]embi_day!#REF!</definedName>
    <definedName name="BLPH4000009" localSheetId="0" hidden="1">[58]embi_day!#REF!</definedName>
    <definedName name="BLPH4000009" hidden="1">[58]embi_day!#REF!</definedName>
    <definedName name="BLPH4000011" localSheetId="1" hidden="1">[58]embi_day!#REF!</definedName>
    <definedName name="BLPH4000011" localSheetId="0" hidden="1">[58]embi_day!#REF!</definedName>
    <definedName name="BLPH4000011" hidden="1">[58]embi_day!#REF!</definedName>
    <definedName name="BLPH4000012" localSheetId="1" hidden="1">[58]embi_day!#REF!</definedName>
    <definedName name="BLPH4000012" localSheetId="0" hidden="1">[58]embi_day!#REF!</definedName>
    <definedName name="BLPH4000012" hidden="1">[58]embi_day!#REF!</definedName>
    <definedName name="BLPH4000014" hidden="1">[58]embi_day!#REF!</definedName>
    <definedName name="BLPH4000015" hidden="1">[58]embi_day!#REF!</definedName>
    <definedName name="BLPH41" hidden="1">[54]SpotExchangeRates!#REF!</definedName>
    <definedName name="BLPH42" hidden="1">[54]SpotExchangeRates!#REF!</definedName>
    <definedName name="BLPH43" hidden="1">[54]SpotExchangeRates!#REF!</definedName>
    <definedName name="BLPH44" hidden="1">[54]SpotExchangeRates!#REF!</definedName>
    <definedName name="BLPH45" hidden="1">[54]SpotExchangeRates!#REF!</definedName>
    <definedName name="BLPH46" hidden="1">[54]SpotExchangeRates!#REF!</definedName>
    <definedName name="BLPH47" localSheetId="1" hidden="1">#REF!</definedName>
    <definedName name="BLPH47" localSheetId="0" hidden="1">#REF!</definedName>
    <definedName name="BLPH47" hidden="1">#REF!</definedName>
    <definedName name="BLPH5" hidden="1">#REF!</definedName>
    <definedName name="BLPH56" localSheetId="1" hidden="1">[54]SpotExchangeRates!#REF!</definedName>
    <definedName name="BLPH56" localSheetId="0" hidden="1">[54]SpotExchangeRates!#REF!</definedName>
    <definedName name="BLPH56" hidden="1">[54]SpotExchangeRates!#REF!</definedName>
    <definedName name="BLPH57" localSheetId="1" hidden="1">[54]SpotExchangeRates!#REF!</definedName>
    <definedName name="BLPH57" localSheetId="0" hidden="1">[54]SpotExchangeRates!#REF!</definedName>
    <definedName name="BLPH57" hidden="1">[54]SpotExchangeRates!#REF!</definedName>
    <definedName name="BLPH58" localSheetId="1" hidden="1">[54]SpotExchangeRates!#REF!</definedName>
    <definedName name="BLPH58" localSheetId="0" hidden="1">[54]SpotExchangeRates!#REF!</definedName>
    <definedName name="BLPH58" hidden="1">[54]SpotExchangeRates!#REF!</definedName>
    <definedName name="BLPH6" hidden="1">#REF!</definedName>
    <definedName name="BLPH7" hidden="1">[54]SpotExchangeRates!#REF!</definedName>
    <definedName name="BLPH78" localSheetId="1" hidden="1">[58]GenericIR!#REF!</definedName>
    <definedName name="BLPH78" localSheetId="0" hidden="1">[58]GenericIR!#REF!</definedName>
    <definedName name="BLPH78" hidden="1">[58]GenericIR!#REF!</definedName>
    <definedName name="BLPH8" hidden="1">'[59]Ex rate bloom'!$V$4</definedName>
    <definedName name="BLPH86" localSheetId="1" hidden="1">[54]SpotExchangeRates!#REF!</definedName>
    <definedName name="BLPH86" localSheetId="0" hidden="1">[54]SpotExchangeRates!#REF!</definedName>
    <definedName name="BLPH86" hidden="1">[54]SpotExchangeRates!#REF!</definedName>
    <definedName name="BLPH87" localSheetId="1" hidden="1">[54]SpotExchangeRates!#REF!</definedName>
    <definedName name="BLPH87" localSheetId="0" hidden="1">[54]SpotExchangeRates!#REF!</definedName>
    <definedName name="BLPH87" hidden="1">[54]SpotExchangeRates!#REF!</definedName>
    <definedName name="BLPH88" hidden="1">[54]SpotExchangeRates!$D$10</definedName>
    <definedName name="BLPH89" localSheetId="1" hidden="1">[54]SpotExchangeRates!#REF!</definedName>
    <definedName name="BLPH89" localSheetId="0" hidden="1">[54]SpotExchangeRates!#REF!</definedName>
    <definedName name="BLPH89" hidden="1">[54]SpotExchangeRates!#REF!</definedName>
    <definedName name="BLPH9" localSheetId="1" hidden="1">'[60]Excel History Wizard'!#REF!</definedName>
    <definedName name="BLPH9" localSheetId="0" hidden="1">'[60]Excel History Wizard'!#REF!</definedName>
    <definedName name="BLPH9" hidden="1">'[60]Excel History Wizard'!#REF!</definedName>
    <definedName name="BLPH90" hidden="1">[54]SpotExchangeRates!$E$10</definedName>
    <definedName name="BLPH91" hidden="1">[54]SpotExchangeRates!$F$10</definedName>
    <definedName name="BLPH92" localSheetId="1" hidden="1">[54]SpotExchangeRates!#REF!</definedName>
    <definedName name="BLPH92" localSheetId="0" hidden="1">[54]SpotExchangeRates!#REF!</definedName>
    <definedName name="BLPH92" hidden="1">[54]SpotExchangeRates!#REF!</definedName>
    <definedName name="BLPH93" localSheetId="1" hidden="1">[54]SpotExchangeRates!#REF!</definedName>
    <definedName name="BLPH93" localSheetId="0" hidden="1">[54]SpotExchangeRates!#REF!</definedName>
    <definedName name="BLPH93" hidden="1">[54]SpotExchangeRates!#REF!</definedName>
    <definedName name="BLPH94" hidden="1">[54]SpotExchangeRates!$G$10</definedName>
    <definedName name="BLPH95" hidden="1">[54]SpotExchangeRates!$H$10</definedName>
    <definedName name="BLPH96" hidden="1">[54]SpotExchangeRates!$I$10</definedName>
    <definedName name="BLPH97" localSheetId="1" hidden="1">[54]SpotExchangeRates!#REF!</definedName>
    <definedName name="BLPH97" localSheetId="0" hidden="1">[54]SpotExchangeRates!#REF!</definedName>
    <definedName name="BLPH97" hidden="1">[54]SpotExchangeRates!#REF!</definedName>
    <definedName name="BLPH98" localSheetId="1" hidden="1">[54]SpotExchangeRates!#REF!</definedName>
    <definedName name="BLPH98" localSheetId="0" hidden="1">[54]SpotExchangeRates!#REF!</definedName>
    <definedName name="BLPH98" hidden="1">[54]SpotExchangeRates!#REF!</definedName>
    <definedName name="BLPH99" localSheetId="1" hidden="1">[54]SpotExchangeRates!#REF!</definedName>
    <definedName name="BLPH99" localSheetId="0" hidden="1">[54]SpotExchangeRates!#REF!</definedName>
    <definedName name="BLPH99" hidden="1">[54]SpotExchangeRates!#REF!</definedName>
    <definedName name="board" localSheetId="1" hidden="1">{FALSE,FALSE,-1.25,-15.5,484.5,276.75,FALSE,FALSE,TRUE,TRUE,0,12,#N/A,46,#N/A,2.93460490463215,15.35,1,FALSE,FALSE,3,TRUE,1,FALSE,100,"Swvu.PLA1.","ACwvu.PLA1.",#N/A,FALSE,FALSE,0,0,0,0,2,"","",TRUE,TRUE,FALSE,FALSE,1,60,#N/A,#N/A,FALSE,FALSE,FALSE,FALSE,FALSE,FALSE,FALSE,9,65532,65532,FALSE,FALSE,TRUE,TRUE,TRUE}</definedName>
    <definedName name="board" localSheetId="0" hidden="1">{FALSE,FALSE,-1.25,-15.5,484.5,276.75,FALSE,FALSE,TRUE,TRUE,0,12,#N/A,46,#N/A,2.93460490463215,15.35,1,FALSE,FALSE,3,TRUE,1,FALSE,100,"Swvu.PLA1.","ACwvu.PLA1.",#N/A,FALSE,FALSE,0,0,0,0,2,"","",TRUE,TRUE,FALSE,FALSE,1,60,#N/A,#N/A,FALSE,FALSE,FALSE,FALSE,FALSE,FALSE,FALSE,9,65532,65532,FALSE,FALSE,TRUE,TRUE,TRUE}</definedName>
    <definedName name="board" hidden="1">{FALSE,FALSE,-1.25,-15.5,484.5,276.75,FALSE,FALSE,TRUE,TRUE,0,12,#N/A,46,#N/A,2.93460490463215,15.35,1,FALSE,FALSE,3,TRUE,1,FALSE,100,"Swvu.PLA1.","ACwvu.PLA1.",#N/A,FALSE,FALSE,0,0,0,0,2,"","",TRUE,TRUE,FALSE,FALSE,1,60,#N/A,#N/A,FALSE,FALSE,FALSE,FALSE,FALSE,FALSE,FALSE,9,65532,65532,FALSE,FALSE,TRUE,TRUE,TRUE}</definedName>
    <definedName name="brf" localSheetId="1" hidden="1">{"Tab1",#N/A,FALSE,"P";"Tab2",#N/A,FALSE,"P"}</definedName>
    <definedName name="brf" localSheetId="0" hidden="1">{"Tab1",#N/A,FALSE,"P";"Tab2",#N/A,FALSE,"P"}</definedName>
    <definedName name="brf" hidden="1">{"Tab1",#N/A,FALSE,"P";"Tab2",#N/A,FALSE,"P"}</definedName>
    <definedName name="BundesländerAlt" localSheetId="1" hidden="1">{#N/A,#N/A,FALSE,"MZ GRV";#N/A,#N/A,FALSE,"MZ ArV";#N/A,#N/A,FALSE,"MZ AnV";#N/A,#N/A,FALSE,"MZ KnV"}</definedName>
    <definedName name="BundesländerAlt" localSheetId="0" hidden="1">{#N/A,#N/A,FALSE,"MZ GRV";#N/A,#N/A,FALSE,"MZ ArV";#N/A,#N/A,FALSE,"MZ AnV";#N/A,#N/A,FALSE,"MZ KnV"}</definedName>
    <definedName name="BundesländerAlt" hidden="1">{#N/A,#N/A,FALSE,"MZ GRV";#N/A,#N/A,FALSE,"MZ ArV";#N/A,#N/A,FALSE,"MZ AnV";#N/A,#N/A,FALSE,"MZ KnV"}</definedName>
    <definedName name="bv" localSheetId="1" hidden="1">{"Main Economic Indicators",#N/A,FALSE,"C"}</definedName>
    <definedName name="bv" localSheetId="0" hidden="1">{"Main Economic Indicators",#N/A,FALSE,"C"}</definedName>
    <definedName name="bv" hidden="1">{"Main Economic Indicators",#N/A,FALSE,"C"}</definedName>
    <definedName name="caja" localSheetId="1" hidden="1">{FALSE,FALSE,-1.25,-15.5,484.5,276.75,FALSE,FALSE,TRUE,TRUE,0,12,#N/A,46,#N/A,2.93460490463215,15.35,1,FALSE,FALSE,3,TRUE,1,FALSE,100,"Swvu.PLA1.","ACwvu.PLA1.",#N/A,FALSE,FALSE,0,0,0,0,2,"","",TRUE,TRUE,FALSE,FALSE,1,60,#N/A,#N/A,FALSE,FALSE,FALSE,FALSE,FALSE,FALSE,FALSE,9,65532,65532,FALSE,FALSE,TRUE,TRUE,TRUE}</definedName>
    <definedName name="caja" localSheetId="0" hidden="1">{FALSE,FALSE,-1.25,-15.5,484.5,276.75,FALSE,FALSE,TRUE,TRUE,0,12,#N/A,46,#N/A,2.93460490463215,15.35,1,FALSE,FALSE,3,TRUE,1,FALSE,100,"Swvu.PLA1.","ACwvu.PLA1.",#N/A,FALSE,FALSE,0,0,0,0,2,"","",TRUE,TRUE,FALSE,FALSE,1,60,#N/A,#N/A,FALSE,FALSE,FALSE,FALSE,FALSE,FALSE,FALSE,9,65532,65532,FALSE,FALSE,TRUE,TRUE,TRUE}</definedName>
    <definedName name="caja" hidden="1">{FALSE,FALSE,-1.25,-15.5,484.5,276.75,FALSE,FALSE,TRUE,TRUE,0,12,#N/A,46,#N/A,2.93460490463215,15.35,1,FALSE,FALSE,3,TRUE,1,FALSE,100,"Swvu.PLA1.","ACwvu.PLA1.",#N/A,FALSE,FALSE,0,0,0,0,2,"","",TRUE,TRUE,FALSE,FALSE,1,60,#N/A,#N/A,FALSE,FALSE,FALSE,FALSE,FALSE,FALSE,FALSE,9,65532,65532,FALSE,FALSE,TRUE,TRUE,TRUE}</definedName>
    <definedName name="Caja1" localSheetId="1" hidden="1">{FALSE,FALSE,-1.25,-15.5,484.5,276.75,FALSE,FALSE,TRUE,TRUE,0,12,#N/A,46,#N/A,2.93460490463215,15.35,1,FALSE,FALSE,3,TRUE,1,FALSE,100,"Swvu.PLA1.","ACwvu.PLA1.",#N/A,FALSE,FALSE,0,0,0,0,2,"","",TRUE,TRUE,FALSE,FALSE,1,60,#N/A,#N/A,FALSE,FALSE,FALSE,FALSE,FALSE,FALSE,FALSE,9,65532,65532,FALSE,FALSE,TRUE,TRUE,TRUE}</definedName>
    <definedName name="Caja1" localSheetId="0" hidden="1">{FALSE,FALSE,-1.25,-15.5,484.5,276.75,FALSE,FALSE,TRUE,TRUE,0,12,#N/A,46,#N/A,2.93460490463215,15.35,1,FALSE,FALSE,3,TRUE,1,FALSE,100,"Swvu.PLA1.","ACwvu.PLA1.",#N/A,FALSE,FALSE,0,0,0,0,2,"","",TRUE,TRUE,FALSE,FALSE,1,60,#N/A,#N/A,FALSE,FALSE,FALSE,FALSE,FALSE,FALSE,FALSE,9,65532,65532,FALSE,FALSE,TRUE,TRUE,TRUE}</definedName>
    <definedName name="Caja1" hidden="1">{FALSE,FALSE,-1.25,-15.5,484.5,276.75,FALSE,FALSE,TRUE,TRUE,0,12,#N/A,46,#N/A,2.93460490463215,15.35,1,FALSE,FALSE,3,TRUE,1,FALSE,100,"Swvu.PLA1.","ACwvu.PLA1.",#N/A,FALSE,FALSE,0,0,0,0,2,"","",TRUE,TRUE,FALSE,FALSE,1,60,#N/A,#N/A,FALSE,FALSE,FALSE,FALSE,FALSE,FALSE,FALSE,9,65532,65532,FALSE,FALSE,TRUE,TRUE,TRUE}</definedName>
    <definedName name="caja2" localSheetId="1" hidden="1">{FALSE,FALSE,-1.25,-15.5,484.5,276.75,FALSE,FALSE,TRUE,TRUE,0,12,#N/A,46,#N/A,2.93460490463215,15.35,1,FALSE,FALSE,3,TRUE,1,FALSE,100,"Swvu.PLA1.","ACwvu.PLA1.",#N/A,FALSE,FALSE,0,0,0,0,2,"","",TRUE,TRUE,FALSE,FALSE,1,60,#N/A,#N/A,FALSE,FALSE,FALSE,FALSE,FALSE,FALSE,FALSE,9,65532,65532,FALSE,FALSE,TRUE,TRUE,TRUE}</definedName>
    <definedName name="caja2" localSheetId="0" hidden="1">{FALSE,FALSE,-1.25,-15.5,484.5,276.75,FALSE,FALSE,TRUE,TRUE,0,12,#N/A,46,#N/A,2.93460490463215,15.35,1,FALSE,FALSE,3,TRUE,1,FALSE,100,"Swvu.PLA1.","ACwvu.PLA1.",#N/A,FALSE,FALSE,0,0,0,0,2,"","",TRUE,TRUE,FALSE,FALSE,1,60,#N/A,#N/A,FALSE,FALSE,FALSE,FALSE,FALSE,FALSE,FALSE,9,65532,65532,FALSE,FALSE,TRUE,TRUE,TRUE}</definedName>
    <definedName name="caja2" hidden="1">{FALSE,FALSE,-1.25,-15.5,484.5,276.75,FALSE,FALSE,TRUE,TRUE,0,12,#N/A,46,#N/A,2.93460490463215,15.35,1,FALSE,FALSE,3,TRUE,1,FALSE,100,"Swvu.PLA1.","ACwvu.PLA1.",#N/A,FALSE,FALSE,0,0,0,0,2,"","",TRUE,TRUE,FALSE,FALSE,1,60,#N/A,#N/A,FALSE,FALSE,FALSE,FALSE,FALSE,FALSE,FALSE,9,65532,65532,FALSE,FALSE,TRUE,TRUE,TRUE}</definedName>
    <definedName name="caja3" localSheetId="1" hidden="1">{FALSE,FALSE,-1.25,-15.5,484.5,276.75,FALSE,FALSE,TRUE,TRUE,0,12,#N/A,46,#N/A,2.93460490463215,15.35,1,FALSE,FALSE,3,TRUE,1,FALSE,100,"Swvu.PLA1.","ACwvu.PLA1.",#N/A,FALSE,FALSE,0,0,0,0,2,"","",TRUE,TRUE,FALSE,FALSE,1,60,#N/A,#N/A,FALSE,FALSE,FALSE,FALSE,FALSE,FALSE,FALSE,9,65532,65532,FALSE,FALSE,TRUE,TRUE,TRUE}</definedName>
    <definedName name="caja3" localSheetId="0" hidden="1">{FALSE,FALSE,-1.25,-15.5,484.5,276.75,FALSE,FALSE,TRUE,TRUE,0,12,#N/A,46,#N/A,2.93460490463215,15.35,1,FALSE,FALSE,3,TRUE,1,FALSE,100,"Swvu.PLA1.","ACwvu.PLA1.",#N/A,FALSE,FALSE,0,0,0,0,2,"","",TRUE,TRUE,FALSE,FALSE,1,60,#N/A,#N/A,FALSE,FALSE,FALSE,FALSE,FALSE,FALSE,FALSE,9,65532,65532,FALSE,FALSE,TRUE,TRUE,TRUE}</definedName>
    <definedName name="caja3" hidden="1">{FALSE,FALSE,-1.25,-15.5,484.5,276.75,FALSE,FALSE,TRUE,TRUE,0,12,#N/A,46,#N/A,2.93460490463215,15.35,1,FALSE,FALSE,3,TRUE,1,FALSE,100,"Swvu.PLA1.","ACwvu.PLA1.",#N/A,FALSE,FALSE,0,0,0,0,2,"","",TRUE,TRUE,FALSE,FALSE,1,60,#N/A,#N/A,FALSE,FALSE,FALSE,FALSE,FALSE,FALSE,FALSE,9,65532,65532,FALSE,FALSE,TRUE,TRUE,TRUE}</definedName>
    <definedName name="CBWorkbookPriority" hidden="1">-944898989</definedName>
    <definedName name="cc" localSheetId="1" hidden="1">{"Riqfin97",#N/A,FALSE,"Tran";"Riqfinpro",#N/A,FALSE,"Tran"}</definedName>
    <definedName name="cc" localSheetId="0" hidden="1">{"Riqfin97",#N/A,FALSE,"Tran";"Riqfinpro",#N/A,FALSE,"Tran"}</definedName>
    <definedName name="cc" hidden="1">{"Riqfin97",#N/A,FALSE,"Tran";"Riqfinpro",#N/A,FALSE,"Tran"}</definedName>
    <definedName name="ccc" localSheetId="1" hidden="1">{"Riqfin97",#N/A,FALSE,"Tran";"Riqfinpro",#N/A,FALSE,"Tran"}</definedName>
    <definedName name="ccc" localSheetId="0" hidden="1">{"Riqfin97",#N/A,FALSE,"Tran";"Riqfinpro",#N/A,FALSE,"Tran"}</definedName>
    <definedName name="ccc" hidden="1">{"Riqfin97",#N/A,FALSE,"Tran";"Riqfinpro",#N/A,FALSE,"Tran"}</definedName>
    <definedName name="ccccc" localSheetId="1" hidden="1">{"Minpmon",#N/A,FALSE,"Monthinput"}</definedName>
    <definedName name="ccccc" localSheetId="0" hidden="1">{"Minpmon",#N/A,FALSE,"Monthinput"}</definedName>
    <definedName name="ccccc" hidden="1">{"Minpmon",#N/A,FALSE,"Monthinput"}</definedName>
    <definedName name="cccm" localSheetId="1" hidden="1">{"Riqfin97",#N/A,FALSE,"Tran";"Riqfinpro",#N/A,FALSE,"Tran"}</definedName>
    <definedName name="cccm" localSheetId="0" hidden="1">{"Riqfin97",#N/A,FALSE,"Tran";"Riqfinpro",#N/A,FALSE,"Tran"}</definedName>
    <definedName name="cccm" hidden="1">{"Riqfin97",#N/A,FALSE,"Tran";"Riqfinpro",#N/A,FALSE,"Tran"}</definedName>
    <definedName name="cde" localSheetId="1" hidden="1">{"Riqfin97",#N/A,FALSE,"Tran";"Riqfinpro",#N/A,FALSE,"Tran"}</definedName>
    <definedName name="cde" localSheetId="0" hidden="1">{"Riqfin97",#N/A,FALSE,"Tran";"Riqfinpro",#N/A,FALSE,"Tran"}</definedName>
    <definedName name="cde" hidden="1">{"Riqfin97",#N/A,FALSE,"Tran";"Riqfinpro",#N/A,FALSE,"Tran"}</definedName>
    <definedName name="cdert" localSheetId="1" hidden="1">{"Minpmon",#N/A,FALSE,"Monthinput"}</definedName>
    <definedName name="cdert" localSheetId="0" hidden="1">{"Minpmon",#N/A,FALSE,"Monthinput"}</definedName>
    <definedName name="cdert" hidden="1">{"Minpmon",#N/A,FALSE,"Monthinput"}</definedName>
    <definedName name="char20" hidden="1">'[61]Savings &amp; Invest.'!$M$5</definedName>
    <definedName name="chart19" hidden="1">[62]C!$P$428:$T$428</definedName>
    <definedName name="chart27" hidden="1">0</definedName>
    <definedName name="chart28" hidden="1">0</definedName>
    <definedName name="chart35" hidden="1">'[61]Savings &amp; Invest.'!$M$5:$T$5</definedName>
    <definedName name="chart9" hidden="1">[63]CPIINDEX!$B$263:$B$310</definedName>
    <definedName name="Chartsik" hidden="1">[64]REER!$I$53:$AM$53</definedName>
    <definedName name="CIQWBGuid" hidden="1">"WDI_Healthcare_Confirmations.xlsx"</definedName>
    <definedName name="Code" localSheetId="1" hidden="1">#REF!</definedName>
    <definedName name="Code" localSheetId="0" hidden="1">#REF!</definedName>
    <definedName name="COMP" localSheetId="1" hidden="1">{#N/A,#N/A,FALSE,"B061196P";#N/A,#N/A,FALSE,"B061196";#N/A,#N/A,FALSE,"Relatório1";#N/A,#N/A,FALSE,"Relatório2";#N/A,#N/A,FALSE,"Relatório3";#N/A,#N/A,FALSE,"Relatório4 ";#N/A,#N/A,FALSE,"Relatório5";#N/A,#N/A,FALSE,"Relatório6";#N/A,#N/A,FALSE,"Relatório7";#N/A,#N/A,FALSE,"Relatório8"}</definedName>
    <definedName name="COMP" localSheetId="0" hidden="1">{#N/A,#N/A,FALSE,"B061196P";#N/A,#N/A,FALSE,"B061196";#N/A,#N/A,FALSE,"Relatório1";#N/A,#N/A,FALSE,"Relatório2";#N/A,#N/A,FALSE,"Relatório3";#N/A,#N/A,FALSE,"Relatório4 ";#N/A,#N/A,FALSE,"Relatório5";#N/A,#N/A,FALSE,"Relatório6";#N/A,#N/A,FALSE,"Relatório7";#N/A,#N/A,FALSE,"Relatório8"}</definedName>
    <definedName name="COMP" hidden="1">{#N/A,#N/A,FALSE,"B061196P";#N/A,#N/A,FALSE,"B061196";#N/A,#N/A,FALSE,"Relatório1";#N/A,#N/A,FALSE,"Relatório2";#N/A,#N/A,FALSE,"Relatório3";#N/A,#N/A,FALSE,"Relatório4 ";#N/A,#N/A,FALSE,"Relatório5";#N/A,#N/A,FALSE,"Relatório6";#N/A,#N/A,FALSE,"Relatório7";#N/A,#N/A,FALSE,"Relatório8"}</definedName>
    <definedName name="Comp0705" localSheetId="1" hidden="1">{#N/A,#N/A,FALSE,"B061196P";#N/A,#N/A,FALSE,"B061196";#N/A,#N/A,FALSE,"Relatório1";#N/A,#N/A,FALSE,"Relatório2";#N/A,#N/A,FALSE,"Relatório3";#N/A,#N/A,FALSE,"Relatório4 ";#N/A,#N/A,FALSE,"Relatório5";#N/A,#N/A,FALSE,"Relatório6";#N/A,#N/A,FALSE,"Relatório7";#N/A,#N/A,FALSE,"Relatório8"}</definedName>
    <definedName name="Comp0705" localSheetId="0" hidden="1">{#N/A,#N/A,FALSE,"B061196P";#N/A,#N/A,FALSE,"B061196";#N/A,#N/A,FALSE,"Relatório1";#N/A,#N/A,FALSE,"Relatório2";#N/A,#N/A,FALSE,"Relatório3";#N/A,#N/A,FALSE,"Relatório4 ";#N/A,#N/A,FALSE,"Relatório5";#N/A,#N/A,FALSE,"Relatório6";#N/A,#N/A,FALSE,"Relatório7";#N/A,#N/A,FALSE,"Relatório8"}</definedName>
    <definedName name="Comp0705" hidden="1">{#N/A,#N/A,FALSE,"B061196P";#N/A,#N/A,FALSE,"B061196";#N/A,#N/A,FALSE,"Relatório1";#N/A,#N/A,FALSE,"Relatório2";#N/A,#N/A,FALSE,"Relatório3";#N/A,#N/A,FALSE,"Relatório4 ";#N/A,#N/A,FALSE,"Relatório5";#N/A,#N/A,FALSE,"Relatório6";#N/A,#N/A,FALSE,"Relatório7";#N/A,#N/A,FALSE,"Relatório8"}</definedName>
    <definedName name="Comp07051" localSheetId="1" hidden="1">{#N/A,#N/A,FALSE,"B061196P";#N/A,#N/A,FALSE,"B061196";#N/A,#N/A,FALSE,"Relatório1";#N/A,#N/A,FALSE,"Relatório2";#N/A,#N/A,FALSE,"Relatório3";#N/A,#N/A,FALSE,"Relatório4 ";#N/A,#N/A,FALSE,"Relatório5";#N/A,#N/A,FALSE,"Relatório6";#N/A,#N/A,FALSE,"Relatório7";#N/A,#N/A,FALSE,"Relatório8"}</definedName>
    <definedName name="Comp07051" localSheetId="0" hidden="1">{#N/A,#N/A,FALSE,"B061196P";#N/A,#N/A,FALSE,"B061196";#N/A,#N/A,FALSE,"Relatório1";#N/A,#N/A,FALSE,"Relatório2";#N/A,#N/A,FALSE,"Relatório3";#N/A,#N/A,FALSE,"Relatório4 ";#N/A,#N/A,FALSE,"Relatório5";#N/A,#N/A,FALSE,"Relatório6";#N/A,#N/A,FALSE,"Relatório7";#N/A,#N/A,FALSE,"Relatório8"}</definedName>
    <definedName name="Comp07051" hidden="1">{#N/A,#N/A,FALSE,"B061196P";#N/A,#N/A,FALSE,"B061196";#N/A,#N/A,FALSE,"Relatório1";#N/A,#N/A,FALSE,"Relatório2";#N/A,#N/A,FALSE,"Relatório3";#N/A,#N/A,FALSE,"Relatório4 ";#N/A,#N/A,FALSE,"Relatório5";#N/A,#N/A,FALSE,"Relatório6";#N/A,#N/A,FALSE,"Relatório7";#N/A,#N/A,FALSE,"Relatório8"}</definedName>
    <definedName name="comp1" localSheetId="1" hidden="1">{#N/A,#N/A,FALSE,"B061196P";#N/A,#N/A,FALSE,"B061196";#N/A,#N/A,FALSE,"Relatório1";#N/A,#N/A,FALSE,"Relatório2";#N/A,#N/A,FALSE,"Relatório3";#N/A,#N/A,FALSE,"Relatório4 ";#N/A,#N/A,FALSE,"Relatório5";#N/A,#N/A,FALSE,"Relatório6";#N/A,#N/A,FALSE,"Relatório7";#N/A,#N/A,FALSE,"Relatório8"}</definedName>
    <definedName name="comp1" localSheetId="0" hidden="1">{#N/A,#N/A,FALSE,"B061196P";#N/A,#N/A,FALSE,"B061196";#N/A,#N/A,FALSE,"Relatório1";#N/A,#N/A,FALSE,"Relatório2";#N/A,#N/A,FALSE,"Relatório3";#N/A,#N/A,FALSE,"Relatório4 ";#N/A,#N/A,FALSE,"Relatório5";#N/A,#N/A,FALSE,"Relatório6";#N/A,#N/A,FALSE,"Relatório7";#N/A,#N/A,FALSE,"Relatório8"}</definedName>
    <definedName name="comp1" hidden="1">{#N/A,#N/A,FALSE,"B061196P";#N/A,#N/A,FALSE,"B061196";#N/A,#N/A,FALSE,"Relatório1";#N/A,#N/A,FALSE,"Relatório2";#N/A,#N/A,FALSE,"Relatório3";#N/A,#N/A,FALSE,"Relatório4 ";#N/A,#N/A,FALSE,"Relatório5";#N/A,#N/A,FALSE,"Relatório6";#N/A,#N/A,FALSE,"Relatório7";#N/A,#N/A,FALSE,"Relatório8"}</definedName>
    <definedName name="COMP2" localSheetId="1" hidden="1">{#N/A,#N/A,FALSE,"B061196P";#N/A,#N/A,FALSE,"B061196";#N/A,#N/A,FALSE,"Relatório1";#N/A,#N/A,FALSE,"Relatório2";#N/A,#N/A,FALSE,"Relatório3";#N/A,#N/A,FALSE,"Relatório4 ";#N/A,#N/A,FALSE,"Relatório5";#N/A,#N/A,FALSE,"Relatório6";#N/A,#N/A,FALSE,"Relatório7";#N/A,#N/A,FALSE,"Relatório8"}</definedName>
    <definedName name="COMP2" localSheetId="0" hidden="1">{#N/A,#N/A,FALSE,"B061196P";#N/A,#N/A,FALSE,"B061196";#N/A,#N/A,FALSE,"Relatório1";#N/A,#N/A,FALSE,"Relatório2";#N/A,#N/A,FALSE,"Relatório3";#N/A,#N/A,FALSE,"Relatório4 ";#N/A,#N/A,FALSE,"Relatório5";#N/A,#N/A,FALSE,"Relatório6";#N/A,#N/A,FALSE,"Relatório7";#N/A,#N/A,FALSE,"Relatório8"}</definedName>
    <definedName name="COMP2" hidden="1">{#N/A,#N/A,FALSE,"B061196P";#N/A,#N/A,FALSE,"B061196";#N/A,#N/A,FALSE,"Relatório1";#N/A,#N/A,FALSE,"Relatório2";#N/A,#N/A,FALSE,"Relatório3";#N/A,#N/A,FALSE,"Relatório4 ";#N/A,#N/A,FALSE,"Relatório5";#N/A,#N/A,FALSE,"Relatório6";#N/A,#N/A,FALSE,"Relatório7";#N/A,#N/A,FALSE,"Relatório8"}</definedName>
    <definedName name="comp21" localSheetId="1" hidden="1">{#N/A,#N/A,FALSE,"B061196P";#N/A,#N/A,FALSE,"B061196";#N/A,#N/A,FALSE,"Relatório1";#N/A,#N/A,FALSE,"Relatório2";#N/A,#N/A,FALSE,"Relatório3";#N/A,#N/A,FALSE,"Relatório4 ";#N/A,#N/A,FALSE,"Relatório5";#N/A,#N/A,FALSE,"Relatório6";#N/A,#N/A,FALSE,"Relatório7";#N/A,#N/A,FALSE,"Relatório8"}</definedName>
    <definedName name="comp21" localSheetId="0" hidden="1">{#N/A,#N/A,FALSE,"B061196P";#N/A,#N/A,FALSE,"B061196";#N/A,#N/A,FALSE,"Relatório1";#N/A,#N/A,FALSE,"Relatório2";#N/A,#N/A,FALSE,"Relatório3";#N/A,#N/A,FALSE,"Relatório4 ";#N/A,#N/A,FALSE,"Relatório5";#N/A,#N/A,FALSE,"Relatório6";#N/A,#N/A,FALSE,"Relatório7";#N/A,#N/A,FALSE,"Relatório8"}</definedName>
    <definedName name="comp21" hidden="1">{#N/A,#N/A,FALSE,"B061196P";#N/A,#N/A,FALSE,"B061196";#N/A,#N/A,FALSE,"Relatório1";#N/A,#N/A,FALSE,"Relatório2";#N/A,#N/A,FALSE,"Relatório3";#N/A,#N/A,FALSE,"Relatório4 ";#N/A,#N/A,FALSE,"Relatório5";#N/A,#N/A,FALSE,"Relatório6";#N/A,#N/A,FALSE,"Relatório7";#N/A,#N/A,FALSE,"Relatório8"}</definedName>
    <definedName name="contents2" localSheetId="1" hidden="1">[65]MSRV!#REF!</definedName>
    <definedName name="contents2" localSheetId="0" hidden="1">[65]MSRV!#REF!</definedName>
    <definedName name="contents2" hidden="1">[65]MSRV!#REF!</definedName>
    <definedName name="copi" localSheetId="1" hidden="1">{#N/A,#N/A,FALSE,"B061196P";#N/A,#N/A,FALSE,"B061196";#N/A,#N/A,FALSE,"Relatório1";#N/A,#N/A,FALSE,"Relatório2";#N/A,#N/A,FALSE,"Relatório3";#N/A,#N/A,FALSE,"Relatório4 ";#N/A,#N/A,FALSE,"Relatório5";#N/A,#N/A,FALSE,"Relatório6";#N/A,#N/A,FALSE,"Relatório7";#N/A,#N/A,FALSE,"Relatório8"}</definedName>
    <definedName name="copi" localSheetId="0" hidden="1">{#N/A,#N/A,FALSE,"B061196P";#N/A,#N/A,FALSE,"B061196";#N/A,#N/A,FALSE,"Relatório1";#N/A,#N/A,FALSE,"Relatório2";#N/A,#N/A,FALSE,"Relatório3";#N/A,#N/A,FALSE,"Relatório4 ";#N/A,#N/A,FALSE,"Relatório5";#N/A,#N/A,FALSE,"Relatório6";#N/A,#N/A,FALSE,"Relatório7";#N/A,#N/A,FALSE,"Relatório8"}</definedName>
    <definedName name="copi" hidden="1">{#N/A,#N/A,FALSE,"B061196P";#N/A,#N/A,FALSE,"B061196";#N/A,#N/A,FALSE,"Relatório1";#N/A,#N/A,FALSE,"Relatório2";#N/A,#N/A,FALSE,"Relatório3";#N/A,#N/A,FALSE,"Relatório4 ";#N/A,#N/A,FALSE,"Relatório5";#N/A,#N/A,FALSE,"Relatório6";#N/A,#N/A,FALSE,"Relatório7";#N/A,#N/A,FALSE,"Relatório8"}</definedName>
    <definedName name="copi2" localSheetId="1" hidden="1">{#N/A,#N/A,FALSE,"B061196P";#N/A,#N/A,FALSE,"B061196";#N/A,#N/A,FALSE,"Relatório1";#N/A,#N/A,FALSE,"Relatório2";#N/A,#N/A,FALSE,"Relatório3";#N/A,#N/A,FALSE,"Relatório4 ";#N/A,#N/A,FALSE,"Relatório5";#N/A,#N/A,FALSE,"Relatório6";#N/A,#N/A,FALSE,"Relatório7";#N/A,#N/A,FALSE,"Relatório8"}</definedName>
    <definedName name="copi2" localSheetId="0" hidden="1">{#N/A,#N/A,FALSE,"B061196P";#N/A,#N/A,FALSE,"B061196";#N/A,#N/A,FALSE,"Relatório1";#N/A,#N/A,FALSE,"Relatório2";#N/A,#N/A,FALSE,"Relatório3";#N/A,#N/A,FALSE,"Relatório4 ";#N/A,#N/A,FALSE,"Relatório5";#N/A,#N/A,FALSE,"Relatório6";#N/A,#N/A,FALSE,"Relatório7";#N/A,#N/A,FALSE,"Relatório8"}</definedName>
    <definedName name="copi2" hidden="1">{#N/A,#N/A,FALSE,"B061196P";#N/A,#N/A,FALSE,"B061196";#N/A,#N/A,FALSE,"Relatório1";#N/A,#N/A,FALSE,"Relatório2";#N/A,#N/A,FALSE,"Relatório3";#N/A,#N/A,FALSE,"Relatório4 ";#N/A,#N/A,FALSE,"Relatório5";#N/A,#N/A,FALSE,"Relatório6";#N/A,#N/A,FALSE,"Relatório7";#N/A,#N/A,FALSE,"Relatório8"}</definedName>
    <definedName name="cp" hidden="1">'[66]C Summary'!#REF!</definedName>
    <definedName name="Cwvu.a." localSheetId="1" hidden="1">[67]BOP!$A$36:$IV$36,[67]BOP!$A$44:$IV$44,[67]BOP!$A$59:$IV$59,[67]BOP!#REF!,[67]BOP!#REF!,[67]BOP!$A$81:$IV$88</definedName>
    <definedName name="Cwvu.a." localSheetId="0" hidden="1">[67]BOP!$A$36:$IV$36,[67]BOP!$A$44:$IV$44,[67]BOP!$A$59:$IV$59,[67]BOP!#REF!,[67]BOP!#REF!,[67]BOP!$A$81:$IV$88</definedName>
    <definedName name="Cwvu.a." hidden="1">[67]BOP!$A$36:$IV$36,[67]BOP!$A$44:$IV$44,[67]BOP!$A$59:$IV$59,[67]BOP!#REF!,[67]BOP!#REF!,[67]BOP!$A$81:$IV$88</definedName>
    <definedName name="Cwvu.bop." localSheetId="1" hidden="1">[67]BOP!$A$36:$IV$36,[67]BOP!$A$44:$IV$44,[67]BOP!$A$59:$IV$59,[67]BOP!#REF!,[67]BOP!#REF!,[67]BOP!$A$81:$IV$88</definedName>
    <definedName name="Cwvu.bop." localSheetId="0" hidden="1">[67]BOP!$A$36:$IV$36,[67]BOP!$A$44:$IV$44,[67]BOP!$A$59:$IV$59,[67]BOP!#REF!,[67]BOP!#REF!,[67]BOP!$A$81:$IV$88</definedName>
    <definedName name="Cwvu.bop." hidden="1">[67]BOP!$A$36:$IV$36,[67]BOP!$A$44:$IV$44,[67]BOP!$A$59:$IV$59,[67]BOP!#REF!,[67]BOP!#REF!,[67]BOP!$A$81:$IV$88</definedName>
    <definedName name="Cwvu.bop.sr." localSheetId="1" hidden="1">[67]BOP!$A$36:$IV$36,[67]BOP!$A$44:$IV$44,[67]BOP!$A$59:$IV$59,[67]BOP!#REF!,[67]BOP!#REF!,[67]BOP!$A$81:$IV$88</definedName>
    <definedName name="Cwvu.bop.sr." localSheetId="0" hidden="1">[67]BOP!$A$36:$IV$36,[67]BOP!$A$44:$IV$44,[67]BOP!$A$59:$IV$59,[67]BOP!#REF!,[67]BOP!#REF!,[67]BOP!$A$81:$IV$88</definedName>
    <definedName name="Cwvu.bop.sr." hidden="1">[67]BOP!$A$36:$IV$36,[67]BOP!$A$44:$IV$44,[67]BOP!$A$59:$IV$59,[67]BOP!#REF!,[67]BOP!#REF!,[67]BOP!$A$81:$IV$88</definedName>
    <definedName name="Cwvu.bopsdr.sr." localSheetId="1" hidden="1">[67]BOP!$A$36:$IV$36,[67]BOP!$A$44:$IV$44,[67]BOP!$A$59:$IV$59,[67]BOP!#REF!,[67]BOP!#REF!,[67]BOP!$A$81:$IV$88</definedName>
    <definedName name="Cwvu.bopsdr.sr." localSheetId="0" hidden="1">[67]BOP!$A$36:$IV$36,[67]BOP!$A$44:$IV$44,[67]BOP!$A$59:$IV$59,[67]BOP!#REF!,[67]BOP!#REF!,[67]BOP!$A$81:$IV$88</definedName>
    <definedName name="Cwvu.bopsdr.sr." hidden="1">[67]BOP!$A$36:$IV$36,[67]BOP!$A$44:$IV$44,[67]BOP!$A$59:$IV$59,[67]BOP!#REF!,[67]BOP!#REF!,[67]BOP!$A$81:$IV$88</definedName>
    <definedName name="Cwvu.cotton." localSheetId="1" hidden="1">[67]BOP!$A$36:$IV$36,[67]BOP!$A$44:$IV$44,[67]BOP!$A$59:$IV$59,[67]BOP!#REF!,[67]BOP!#REF!,[67]BOP!$A$79:$IV$79,[67]BOP!$A$81:$IV$88,[67]BOP!#REF!</definedName>
    <definedName name="Cwvu.cotton." localSheetId="0" hidden="1">[67]BOP!$A$36:$IV$36,[67]BOP!$A$44:$IV$44,[67]BOP!$A$59:$IV$59,[67]BOP!#REF!,[67]BOP!#REF!,[67]BOP!$A$79:$IV$79,[67]BOP!$A$81:$IV$88,[67]BOP!#REF!</definedName>
    <definedName name="Cwvu.cotton." hidden="1">[67]BOP!$A$36:$IV$36,[67]BOP!$A$44:$IV$44,[67]BOP!$A$59:$IV$59,[67]BOP!#REF!,[67]BOP!#REF!,[67]BOP!$A$79:$IV$79,[67]BOP!$A$81:$IV$88,[67]BOP!#REF!</definedName>
    <definedName name="Cwvu.cottonall." localSheetId="1" hidden="1">[67]BOP!$A$36:$IV$36,[67]BOP!$A$44:$IV$44,[67]BOP!$A$59:$IV$59,[67]BOP!#REF!,[67]BOP!#REF!,[67]BOP!$A$79:$IV$79,[67]BOP!$A$81:$IV$88</definedName>
    <definedName name="Cwvu.cottonall." localSheetId="0" hidden="1">[67]BOP!$A$36:$IV$36,[67]BOP!$A$44:$IV$44,[67]BOP!$A$59:$IV$59,[67]BOP!#REF!,[67]BOP!#REF!,[67]BOP!$A$79:$IV$79,[67]BOP!$A$81:$IV$88</definedName>
    <definedName name="Cwvu.cottonall." hidden="1">[67]BOP!$A$36:$IV$36,[67]BOP!$A$44:$IV$44,[67]BOP!$A$59:$IV$59,[67]BOP!#REF!,[67]BOP!#REF!,[67]BOP!$A$79:$IV$79,[67]BOP!$A$81:$IV$88</definedName>
    <definedName name="Cwvu.exportdetails." hidden="1">[67]BOP!$A$36:$IV$36,[67]BOP!$A$44:$IV$44,[67]BOP!$A$59:$IV$59,[67]BOP!#REF!,[67]BOP!#REF!,[67]BOP!$A$79:$IV$79,[67]BOP!#REF!</definedName>
    <definedName name="Cwvu.exports." localSheetId="1" hidden="1">[67]BOP!$A$36:$IV$36,[67]BOP!$A$44:$IV$44,[67]BOP!$A$59:$IV$59,[67]BOP!#REF!,[67]BOP!#REF!,[67]BOP!$A$79:$IV$79,[67]BOP!$A$81:$IV$88,[67]BOP!#REF!</definedName>
    <definedName name="Cwvu.exports." localSheetId="0" hidden="1">[67]BOP!$A$36:$IV$36,[67]BOP!$A$44:$IV$44,[67]BOP!$A$59:$IV$59,[67]BOP!#REF!,[67]BOP!#REF!,[67]BOP!$A$79:$IV$79,[67]BOP!$A$81:$IV$88,[67]BOP!#REF!</definedName>
    <definedName name="Cwvu.exports." hidden="1">[67]BOP!$A$36:$IV$36,[67]BOP!$A$44:$IV$44,[67]BOP!$A$59:$IV$59,[67]BOP!#REF!,[67]BOP!#REF!,[67]BOP!$A$79:$IV$79,[67]BOP!$A$81:$IV$88,[67]BOP!#REF!</definedName>
    <definedName name="Cwvu.gold." localSheetId="1" hidden="1">[67]BOP!$A$36:$IV$36,[67]BOP!$A$44:$IV$44,[67]BOP!$A$59:$IV$59,[67]BOP!#REF!,[67]BOP!#REF!,[67]BOP!$A$79:$IV$79,[67]BOP!$A$81:$IV$88,[67]BOP!#REF!</definedName>
    <definedName name="Cwvu.gold." localSheetId="0" hidden="1">[67]BOP!$A$36:$IV$36,[67]BOP!$A$44:$IV$44,[67]BOP!$A$59:$IV$59,[67]BOP!#REF!,[67]BOP!#REF!,[67]BOP!$A$79:$IV$79,[67]BOP!$A$81:$IV$88,[67]BOP!#REF!</definedName>
    <definedName name="Cwvu.gold." hidden="1">[67]BOP!$A$36:$IV$36,[67]BOP!$A$44:$IV$44,[67]BOP!$A$59:$IV$59,[67]BOP!#REF!,[67]BOP!#REF!,[67]BOP!$A$79:$IV$79,[67]BOP!$A$81:$IV$88,[67]BOP!#REF!</definedName>
    <definedName name="Cwvu.goldall." localSheetId="1" hidden="1">[67]BOP!$A$36:$IV$36,[67]BOP!$A$44:$IV$44,[67]BOP!$A$59:$IV$59,[67]BOP!#REF!,[67]BOP!#REF!,[67]BOP!$A$79:$IV$79,[67]BOP!$A$81:$IV$88,[67]BOP!#REF!</definedName>
    <definedName name="Cwvu.goldall." localSheetId="0" hidden="1">[67]BOP!$A$36:$IV$36,[67]BOP!$A$44:$IV$44,[67]BOP!$A$59:$IV$59,[67]BOP!#REF!,[67]BOP!#REF!,[67]BOP!$A$79:$IV$79,[67]BOP!$A$81:$IV$88,[67]BOP!#REF!</definedName>
    <definedName name="Cwvu.goldall." hidden="1">[67]BOP!$A$36:$IV$36,[67]BOP!$A$44:$IV$44,[67]BOP!$A$59:$IV$59,[67]BOP!#REF!,[67]BOP!#REF!,[67]BOP!$A$79:$IV$79,[67]BOP!$A$81:$IV$88,[67]BOP!#REF!</definedName>
    <definedName name="Cwvu.IMPORT." localSheetId="1" hidden="1">#REF!</definedName>
    <definedName name="Cwvu.IMPORT." localSheetId="0" hidden="1">#REF!</definedName>
    <definedName name="Cwvu.IMPORT." hidden="1">#REF!</definedName>
    <definedName name="Cwvu.imports." localSheetId="1" hidden="1">[67]BOP!$A$36:$IV$36,[67]BOP!$A$44:$IV$44,[67]BOP!$A$59:$IV$59,[67]BOP!#REF!,[67]BOP!#REF!,[67]BOP!$A$79:$IV$79,[67]BOP!$A$81:$IV$88,[67]BOP!#REF!,[67]BOP!#REF!</definedName>
    <definedName name="Cwvu.imports." localSheetId="0" hidden="1">[67]BOP!$A$36:$IV$36,[67]BOP!$A$44:$IV$44,[67]BOP!$A$59:$IV$59,[67]BOP!#REF!,[67]BOP!#REF!,[67]BOP!$A$79:$IV$79,[67]BOP!$A$81:$IV$88,[67]BOP!#REF!,[67]BOP!#REF!</definedName>
    <definedName name="Cwvu.imports." hidden="1">[67]BOP!$A$36:$IV$36,[67]BOP!$A$44:$IV$44,[67]BOP!$A$59:$IV$59,[67]BOP!#REF!,[67]BOP!#REF!,[67]BOP!$A$79:$IV$79,[67]BOP!$A$81:$IV$88,[67]BOP!#REF!,[67]BOP!#REF!</definedName>
    <definedName name="Cwvu.importsall." localSheetId="1" hidden="1">[67]BOP!$A$36:$IV$36,[67]BOP!$A$44:$IV$44,[67]BOP!$A$59:$IV$59,[67]BOP!#REF!,[67]BOP!#REF!,[67]BOP!$A$79:$IV$79,[67]BOP!$A$81:$IV$88,[67]BOP!#REF!,[67]BOP!#REF!</definedName>
    <definedName name="Cwvu.importsall." localSheetId="0" hidden="1">[67]BOP!$A$36:$IV$36,[67]BOP!$A$44:$IV$44,[67]BOP!$A$59:$IV$59,[67]BOP!#REF!,[67]BOP!#REF!,[67]BOP!$A$79:$IV$79,[67]BOP!$A$81:$IV$88,[67]BOP!#REF!,[67]BOP!#REF!</definedName>
    <definedName name="Cwvu.importsall." hidden="1">[67]BOP!$A$36:$IV$36,[67]BOP!$A$44:$IV$44,[67]BOP!$A$59:$IV$59,[67]BOP!#REF!,[67]BOP!#REF!,[67]BOP!$A$79:$IV$79,[67]BOP!$A$81:$IV$88,[67]BOP!#REF!,[67]BOP!#REF!</definedName>
    <definedName name="Cwvu.Print." hidden="1">[68]Indic!$A$109:$IV$109,[68]Indic!$A$196:$IV$197,[68]Indic!$A$208:$IV$209,[68]Indic!$A$217:$IV$218</definedName>
    <definedName name="Cwvu.sa97." hidden="1">[69]Rev!$A$23:$IV$26,[69]Rev!$A$37:$IV$38</definedName>
    <definedName name="Cwvu.snh." hidden="1">#REF!,#REF!,#REF!,#REF!,#REF!,#REF!,#REF!</definedName>
    <definedName name="Cwvu.tot." localSheetId="1" hidden="1">[67]BOP!$A$36:$IV$36,[67]BOP!$A$44:$IV$44,[67]BOP!$A$59:$IV$59,[67]BOP!#REF!,[67]BOP!#REF!,[67]BOP!$A$79:$IV$79</definedName>
    <definedName name="Cwvu.tot." localSheetId="0" hidden="1">[67]BOP!$A$36:$IV$36,[67]BOP!$A$44:$IV$44,[67]BOP!$A$59:$IV$59,[67]BOP!#REF!,[67]BOP!#REF!,[67]BOP!$A$79:$IV$79</definedName>
    <definedName name="Cwvu.tot." hidden="1">[67]BOP!$A$36:$IV$36,[67]BOP!$A$44:$IV$44,[67]BOP!$A$59:$IV$59,[67]BOP!#REF!,[67]BOP!#REF!,[67]BOP!$A$79:$IV$79</definedName>
    <definedName name="D" localSheetId="1" hidden="1">{"Main Economic Indicators",#N/A,FALSE,"C"}</definedName>
    <definedName name="D" localSheetId="0" hidden="1">{"Main Economic Indicators",#N/A,FALSE,"C"}</definedName>
    <definedName name="data1" localSheetId="1" hidden="1">#REF!</definedName>
    <definedName name="data1" localSheetId="0" hidden="1">#REF!</definedName>
    <definedName name="data1" hidden="1">#REF!</definedName>
    <definedName name="data2" localSheetId="1" hidden="1">#REF!</definedName>
    <definedName name="data2" localSheetId="0" hidden="1">#REF!</definedName>
    <definedName name="data2" hidden="1">#REF!</definedName>
    <definedName name="data3" localSheetId="1" hidden="1">#REF!</definedName>
    <definedName name="data3" localSheetId="0" hidden="1">#REF!</definedName>
    <definedName name="data3" hidden="1">#REF!</definedName>
    <definedName name="dd" localSheetId="1" hidden="1">{"Riqfin97",#N/A,FALSE,"Tran";"Riqfinpro",#N/A,FALSE,"Tran"}</definedName>
    <definedName name="dd" localSheetId="0" hidden="1">{"Riqfin97",#N/A,FALSE,"Tran";"Riqfinpro",#N/A,FALSE,"Tran"}</definedName>
    <definedName name="dd" hidden="1">{"Riqfin97",#N/A,FALSE,"Tran";"Riqfinpro",#N/A,FALSE,"Tran"}</definedName>
    <definedName name="ddd" localSheetId="1" hidden="1">{"Riqfin97",#N/A,FALSE,"Tran";"Riqfinpro",#N/A,FALSE,"Tran"}</definedName>
    <definedName name="ddd" localSheetId="0" hidden="1">{"Riqfin97",#N/A,FALSE,"Tran";"Riqfinpro",#N/A,FALSE,"Tran"}</definedName>
    <definedName name="ddd" hidden="1">{"Riqfin97",#N/A,FALSE,"Tran";"Riqfinpro",#N/A,FALSE,"Tran"}</definedName>
    <definedName name="dddd" localSheetId="1" hidden="1">{"Minpmon",#N/A,FALSE,"Monthinput"}</definedName>
    <definedName name="dddd" localSheetId="0" hidden="1">{"Minpmon",#N/A,FALSE,"Monthinput"}</definedName>
    <definedName name="dddd" hidden="1">{"Minpmon",#N/A,FALSE,"Monthinput"}</definedName>
    <definedName name="ddddd" localSheetId="1" hidden="1">{"Riqfin97",#N/A,FALSE,"Tran";"Riqfinpro",#N/A,FALSE,"Tran"}</definedName>
    <definedName name="ddddd" localSheetId="0" hidden="1">{"Riqfin97",#N/A,FALSE,"Tran";"Riqfinpro",#N/A,FALSE,"Tran"}</definedName>
    <definedName name="ddddd" hidden="1">{"Riqfin97",#N/A,FALSE,"Tran";"Riqfinpro",#N/A,FALSE,"Tran"}</definedName>
    <definedName name="dddddd" localSheetId="1" hidden="1">{"Tab1",#N/A,FALSE,"P";"Tab2",#N/A,FALSE,"P"}</definedName>
    <definedName name="dddddd" localSheetId="0" hidden="1">{"Tab1",#N/A,FALSE,"P";"Tab2",#N/A,FALSE,"P"}</definedName>
    <definedName name="dddddd" hidden="1">{"Tab1",#N/A,FALSE,"P";"Tab2",#N/A,FALSE,"P"}</definedName>
    <definedName name="der" localSheetId="1" hidden="1">{"Tab1",#N/A,FALSE,"P";"Tab2",#N/A,FALSE,"P"}</definedName>
    <definedName name="der" localSheetId="0" hidden="1">{"Tab1",#N/A,FALSE,"P";"Tab2",#N/A,FALSE,"P"}</definedName>
    <definedName name="der" hidden="1">{"Tab1",#N/A,FALSE,"P";"Tab2",#N/A,FALSE,"P"}</definedName>
    <definedName name="DEZ" localSheetId="1" hidden="1">{#N/A,#N/A,FALSE,"B061196P";#N/A,#N/A,FALSE,"B061196";#N/A,#N/A,FALSE,"Relatório1";#N/A,#N/A,FALSE,"Relatório2";#N/A,#N/A,FALSE,"Relatório3";#N/A,#N/A,FALSE,"Relatório4 ";#N/A,#N/A,FALSE,"Relatório5";#N/A,#N/A,FALSE,"Relatório6";#N/A,#N/A,FALSE,"Relatório7";#N/A,#N/A,FALSE,"Relatório8"}</definedName>
    <definedName name="DEZ" localSheetId="0" hidden="1">{#N/A,#N/A,FALSE,"B061196P";#N/A,#N/A,FALSE,"B061196";#N/A,#N/A,FALSE,"Relatório1";#N/A,#N/A,FALSE,"Relatório2";#N/A,#N/A,FALSE,"Relatório3";#N/A,#N/A,FALSE,"Relatório4 ";#N/A,#N/A,FALSE,"Relatório5";#N/A,#N/A,FALSE,"Relatório6";#N/A,#N/A,FALSE,"Relatório7";#N/A,#N/A,FALSE,"Relatório8"}</definedName>
    <definedName name="DEZ" hidden="1">{#N/A,#N/A,FALSE,"B061196P";#N/A,#N/A,FALSE,"B061196";#N/A,#N/A,FALSE,"Relatório1";#N/A,#N/A,FALSE,"Relatório2";#N/A,#N/A,FALSE,"Relatório3";#N/A,#N/A,FALSE,"Relatório4 ";#N/A,#N/A,FALSE,"Relatório5";#N/A,#N/A,FALSE,"Relatório6";#N/A,#N/A,FALSE,"Relatório7";#N/A,#N/A,FALSE,"Relatório8"}</definedName>
    <definedName name="dfd" localSheetId="1" hidden="1">{#N/A,#N/A,FALSE,"B061196P";#N/A,#N/A,FALSE,"B061196";#N/A,#N/A,FALSE,"Relatório1";#N/A,#N/A,FALSE,"Relatório2";#N/A,#N/A,FALSE,"Relatório3";#N/A,#N/A,FALSE,"Relatório4 ";#N/A,#N/A,FALSE,"Relatório5";#N/A,#N/A,FALSE,"Relatório6";#N/A,#N/A,FALSE,"Relatório7";#N/A,#N/A,FALSE,"Relatório8"}</definedName>
    <definedName name="dfd" localSheetId="0" hidden="1">{#N/A,#N/A,FALSE,"B061196P";#N/A,#N/A,FALSE,"B061196";#N/A,#N/A,FALSE,"Relatório1";#N/A,#N/A,FALSE,"Relatório2";#N/A,#N/A,FALSE,"Relatório3";#N/A,#N/A,FALSE,"Relatório4 ";#N/A,#N/A,FALSE,"Relatório5";#N/A,#N/A,FALSE,"Relatório6";#N/A,#N/A,FALSE,"Relatório7";#N/A,#N/A,FALSE,"Relatório8"}</definedName>
    <definedName name="dfd" hidden="1">{#N/A,#N/A,FALSE,"B061196P";#N/A,#N/A,FALSE,"B061196";#N/A,#N/A,FALSE,"Relatório1";#N/A,#N/A,FALSE,"Relatório2";#N/A,#N/A,FALSE,"Relatório3";#N/A,#N/A,FALSE,"Relatório4 ";#N/A,#N/A,FALSE,"Relatório5";#N/A,#N/A,FALSE,"Relatório6";#N/A,#N/A,FALSE,"Relatório7";#N/A,#N/A,FALSE,"Relatório8"}</definedName>
    <definedName name="dfdf" localSheetId="1" hidden="1">{#N/A,#N/A,FALSE,"slvsrtb1";#N/A,#N/A,FALSE,"slvsrtb2";#N/A,#N/A,FALSE,"slvsrtb3";#N/A,#N/A,FALSE,"slvsrtb4";#N/A,#N/A,FALSE,"slvsrtb5";#N/A,#N/A,FALSE,"slvsrtb6";#N/A,#N/A,FALSE,"slvsrtb7";#N/A,#N/A,FALSE,"slvsrtb8";#N/A,#N/A,FALSE,"slvsrtb9";#N/A,#N/A,FALSE,"slvsrtb10";#N/A,#N/A,FALSE,"slvsrtb12"}</definedName>
    <definedName name="dfdf" localSheetId="0" hidden="1">{#N/A,#N/A,FALSE,"slvsrtb1";#N/A,#N/A,FALSE,"slvsrtb2";#N/A,#N/A,FALSE,"slvsrtb3";#N/A,#N/A,FALSE,"slvsrtb4";#N/A,#N/A,FALSE,"slvsrtb5";#N/A,#N/A,FALSE,"slvsrtb6";#N/A,#N/A,FALSE,"slvsrtb7";#N/A,#N/A,FALSE,"slvsrtb8";#N/A,#N/A,FALSE,"slvsrtb9";#N/A,#N/A,FALSE,"slvsrtb10";#N/A,#N/A,FALSE,"slvsrtb12"}</definedName>
    <definedName name="dfdf" hidden="1">{#N/A,#N/A,FALSE,"slvsrtb1";#N/A,#N/A,FALSE,"slvsrtb2";#N/A,#N/A,FALSE,"slvsrtb3";#N/A,#N/A,FALSE,"slvsrtb4";#N/A,#N/A,FALSE,"slvsrtb5";#N/A,#N/A,FALSE,"slvsrtb6";#N/A,#N/A,FALSE,"slvsrtb7";#N/A,#N/A,FALSE,"slvsrtb8";#N/A,#N/A,FALSE,"slvsrtb9";#N/A,#N/A,FALSE,"slvsrtb10";#N/A,#N/A,FALSE,"slvsrtb12"}</definedName>
    <definedName name="dfe" localSheetId="1"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dfe" localSheetId="0"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dfe"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dhdh" localSheetId="1"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dhdh" localSheetId="0"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dhdh"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DIR" localSheetId="1" hidden="1">{#N/A,#N/A,FALSE,"B061196P";#N/A,#N/A,FALSE,"B061196";#N/A,#N/A,FALSE,"Relatório1";#N/A,#N/A,FALSE,"Relatório2";#N/A,#N/A,FALSE,"Relatório3";#N/A,#N/A,FALSE,"Relatório4 ";#N/A,#N/A,FALSE,"Relatório5";#N/A,#N/A,FALSE,"Relatório6";#N/A,#N/A,FALSE,"Relatório7";#N/A,#N/A,FALSE,"Relatório8"}</definedName>
    <definedName name="DIR" localSheetId="0" hidden="1">{#N/A,#N/A,FALSE,"B061196P";#N/A,#N/A,FALSE,"B061196";#N/A,#N/A,FALSE,"Relatório1";#N/A,#N/A,FALSE,"Relatório2";#N/A,#N/A,FALSE,"Relatório3";#N/A,#N/A,FALSE,"Relatório4 ";#N/A,#N/A,FALSE,"Relatório5";#N/A,#N/A,FALSE,"Relatório6";#N/A,#N/A,FALSE,"Relatório7";#N/A,#N/A,FALSE,"Relatório8"}</definedName>
    <definedName name="DIR" hidden="1">{#N/A,#N/A,FALSE,"B061196P";#N/A,#N/A,FALSE,"B061196";#N/A,#N/A,FALSE,"Relatório1";#N/A,#N/A,FALSE,"Relatório2";#N/A,#N/A,FALSE,"Relatório3";#N/A,#N/A,FALSE,"Relatório4 ";#N/A,#N/A,FALSE,"Relatório5";#N/A,#N/A,FALSE,"Relatório6";#N/A,#N/A,FALSE,"Relatório7";#N/A,#N/A,FALSE,"Relatório8"}</definedName>
    <definedName name="Discount" localSheetId="1" hidden="1">#REF!</definedName>
    <definedName name="Discount" localSheetId="0" hidden="1">#REF!</definedName>
    <definedName name="Discount" hidden="1">#REF!</definedName>
    <definedName name="display_area_2" localSheetId="1" hidden="1">#REF!</definedName>
    <definedName name="display_area_2" localSheetId="0" hidden="1">#REF!</definedName>
    <definedName name="display_area_2" hidden="1">#REF!</definedName>
    <definedName name="DME_Dirty" hidden="1">"False"</definedName>
    <definedName name="DME_LocalFile" hidden="1">"True"</definedName>
    <definedName name="drth" localSheetId="1" hidden="1">{"Minpmon",#N/A,FALSE,"Monthinput"}</definedName>
    <definedName name="drth" localSheetId="0" hidden="1">{"Minpmon",#N/A,FALSE,"Monthinput"}</definedName>
    <definedName name="drth" hidden="1">{"Minpmon",#N/A,FALSE,"Monthinput"}</definedName>
    <definedName name="dsa" localSheetId="1" hidden="1">{"Tab1",#N/A,FALSE,"P";"Tab2",#N/A,FALSE,"P"}</definedName>
    <definedName name="dsa" localSheetId="0" hidden="1">{"Tab1",#N/A,FALSE,"P";"Tab2",#N/A,FALSE,"P"}</definedName>
    <definedName name="dsa" hidden="1">{"Tab1",#N/A,FALSE,"P";"Tab2",#N/A,FALSE,"P"}</definedName>
    <definedName name="dsfsdfad" localSheetId="1" hidden="1">{#N/A,#N/A,FALSE,"B061196P";#N/A,#N/A,FALSE,"B061196";#N/A,#N/A,FALSE,"Relatório1";#N/A,#N/A,FALSE,"Relatório2";#N/A,#N/A,FALSE,"Relatório3";#N/A,#N/A,FALSE,"Relatório4 ";#N/A,#N/A,FALSE,"Relatório5";#N/A,#N/A,FALSE,"Relatório6";#N/A,#N/A,FALSE,"Relatório7";#N/A,#N/A,FALSE,"Relatório8"}</definedName>
    <definedName name="dsfsdfad" localSheetId="0" hidden="1">{#N/A,#N/A,FALSE,"B061196P";#N/A,#N/A,FALSE,"B061196";#N/A,#N/A,FALSE,"Relatório1";#N/A,#N/A,FALSE,"Relatório2";#N/A,#N/A,FALSE,"Relatório3";#N/A,#N/A,FALSE,"Relatório4 ";#N/A,#N/A,FALSE,"Relatório5";#N/A,#N/A,FALSE,"Relatório6";#N/A,#N/A,FALSE,"Relatório7";#N/A,#N/A,FALSE,"Relatório8"}</definedName>
    <definedName name="dsfsdfad" hidden="1">{#N/A,#N/A,FALSE,"B061196P";#N/A,#N/A,FALSE,"B061196";#N/A,#N/A,FALSE,"Relatório1";#N/A,#N/A,FALSE,"Relatório2";#N/A,#N/A,FALSE,"Relatório3";#N/A,#N/A,FALSE,"Relatório4 ";#N/A,#N/A,FALSE,"Relatório5";#N/A,#N/A,FALSE,"Relatório6";#N/A,#N/A,FALSE,"Relatório7";#N/A,#N/A,FALSE,"Relatório8"}</definedName>
    <definedName name="edr" localSheetId="1" hidden="1">{"Riqfin97",#N/A,FALSE,"Tran";"Riqfinpro",#N/A,FALSE,"Tran"}</definedName>
    <definedName name="edr" localSheetId="0" hidden="1">{"Riqfin97",#N/A,FALSE,"Tran";"Riqfinpro",#N/A,FALSE,"Tran"}</definedName>
    <definedName name="edr" hidden="1">{"Riqfin97",#N/A,FALSE,"Tran";"Riqfinpro",#N/A,FALSE,"Tran"}</definedName>
    <definedName name="ee" localSheetId="1" hidden="1">{"Tab1",#N/A,FALSE,"P";"Tab2",#N/A,FALSE,"P"}</definedName>
    <definedName name="ee" localSheetId="0" hidden="1">{"Tab1",#N/A,FALSE,"P";"Tab2",#N/A,FALSE,"P"}</definedName>
    <definedName name="ee" hidden="1">{"Tab1",#N/A,FALSE,"P";"Tab2",#N/A,FALSE,"P"}</definedName>
    <definedName name="eede" localSheetId="1" hidden="1">{#N/A,#N/A,FALSE,"B061196P";#N/A,#N/A,FALSE,"B061196";#N/A,#N/A,FALSE,"Relatório1";#N/A,#N/A,FALSE,"Relatório2";#N/A,#N/A,FALSE,"Relatório3";#N/A,#N/A,FALSE,"Relatório4 ";#N/A,#N/A,FALSE,"Relatório5";#N/A,#N/A,FALSE,"Relatório6";#N/A,#N/A,FALSE,"Relatório7";#N/A,#N/A,FALSE,"Relatório8"}</definedName>
    <definedName name="eede" localSheetId="0" hidden="1">{#N/A,#N/A,FALSE,"B061196P";#N/A,#N/A,FALSE,"B061196";#N/A,#N/A,FALSE,"Relatório1";#N/A,#N/A,FALSE,"Relatório2";#N/A,#N/A,FALSE,"Relatório3";#N/A,#N/A,FALSE,"Relatório4 ";#N/A,#N/A,FALSE,"Relatório5";#N/A,#N/A,FALSE,"Relatório6";#N/A,#N/A,FALSE,"Relatório7";#N/A,#N/A,FALSE,"Relatório8"}</definedName>
    <definedName name="eede" hidden="1">{#N/A,#N/A,FALSE,"B061196P";#N/A,#N/A,FALSE,"B061196";#N/A,#N/A,FALSE,"Relatório1";#N/A,#N/A,FALSE,"Relatório2";#N/A,#N/A,FALSE,"Relatório3";#N/A,#N/A,FALSE,"Relatório4 ";#N/A,#N/A,FALSE,"Relatório5";#N/A,#N/A,FALSE,"Relatório6";#N/A,#N/A,FALSE,"Relatório7";#N/A,#N/A,FALSE,"Relatório8"}</definedName>
    <definedName name="eee" localSheetId="1" hidden="1">{"Tab1",#N/A,FALSE,"P";"Tab2",#N/A,FALSE,"P"}</definedName>
    <definedName name="eee" localSheetId="0" hidden="1">{"Tab1",#N/A,FALSE,"P";"Tab2",#N/A,FALSE,"P"}</definedName>
    <definedName name="eee" hidden="1">{"Tab1",#N/A,FALSE,"P";"Tab2",#N/A,FALSE,"P"}</definedName>
    <definedName name="eeee" localSheetId="1" hidden="1">{"Riqfin97",#N/A,FALSE,"Tran";"Riqfinpro",#N/A,FALSE,"Tran"}</definedName>
    <definedName name="eeee" localSheetId="0" hidden="1">{"Riqfin97",#N/A,FALSE,"Tran";"Riqfinpro",#N/A,FALSE,"Tran"}</definedName>
    <definedName name="eeee" hidden="1">{"Riqfin97",#N/A,FALSE,"Tran";"Riqfinpro",#N/A,FALSE,"Tran"}</definedName>
    <definedName name="eeeee" localSheetId="1" hidden="1">{"Riqfin97",#N/A,FALSE,"Tran";"Riqfinpro",#N/A,FALSE,"Tran"}</definedName>
    <definedName name="eeeee" localSheetId="0" hidden="1">{"Riqfin97",#N/A,FALSE,"Tran";"Riqfinpro",#N/A,FALSE,"Tran"}</definedName>
    <definedName name="eeeee" hidden="1">{"Riqfin97",#N/A,FALSE,"Tran";"Riqfinpro",#N/A,FALSE,"Tran"}</definedName>
    <definedName name="elec" localSheetId="1"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 localSheetId="0"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2" localSheetId="1"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2" localSheetId="0"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2"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3" localSheetId="1"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3" localSheetId="0"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3"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c" localSheetId="1"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c" localSheetId="0"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lecc"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ergferger" localSheetId="1" hidden="1">{"Main Economic Indicators",#N/A,FALSE,"C"}</definedName>
    <definedName name="ergferger" localSheetId="0" hidden="1">{"Main Economic Indicators",#N/A,FALSE,"C"}</definedName>
    <definedName name="ergferger" hidden="1">{"Main Economic Indicators",#N/A,FALSE,"C"}</definedName>
    <definedName name="ert" localSheetId="1" hidden="1">{"Minpmon",#N/A,FALSE,"Monthinput"}</definedName>
    <definedName name="ert" localSheetId="0" hidden="1">{"Minpmon",#N/A,FALSE,"Monthinput"}</definedName>
    <definedName name="ert" hidden="1">{"Minpmon",#N/A,FALSE,"Monthinput"}</definedName>
    <definedName name="erty" localSheetId="1" hidden="1">{"Riqfin97",#N/A,FALSE,"Tran";"Riqfinpro",#N/A,FALSE,"Tran"}</definedName>
    <definedName name="erty" localSheetId="0" hidden="1">{"Riqfin97",#N/A,FALSE,"Tran";"Riqfinpro",#N/A,FALSE,"Tran"}</definedName>
    <definedName name="erty" hidden="1">{"Riqfin97",#N/A,FALSE,"Tran";"Riqfinpro",#N/A,FALSE,"Tran"}</definedName>
    <definedName name="ertyyeawet" hidden="1">'[28]Time series'!#REF!</definedName>
    <definedName name="erwre" localSheetId="1" hidden="1">{"'Resources'!$A$1:$W$34","'Balance Sheet'!$A$1:$W$58","'SFD'!$A$1:$J$52"}</definedName>
    <definedName name="erwre" localSheetId="0" hidden="1">{"'Resources'!$A$1:$W$34","'Balance Sheet'!$A$1:$W$58","'SFD'!$A$1:$J$52"}</definedName>
    <definedName name="erwre" hidden="1">{"'Resources'!$A$1:$W$34","'Balance Sheet'!$A$1:$W$58","'SFD'!$A$1:$J$52"}</definedName>
    <definedName name="ewqr" localSheetId="1" hidden="1">[38]Data!#REF!</definedName>
    <definedName name="ewqr" localSheetId="0" hidden="1">[38]Data!#REF!</definedName>
    <definedName name="ewqr" hidden="1">[38]Data!#REF!</definedName>
    <definedName name="f" localSheetId="1" hidden="1">{"Main Economic Indicators",#N/A,FALSE,"C"}</definedName>
    <definedName name="f" localSheetId="0" hidden="1">{"Main Economic Indicators",#N/A,FALSE,"C"}</definedName>
    <definedName name="FCode" hidden="1">#REF!</definedName>
    <definedName name="fed" localSheetId="1" hidden="1">{"Riqfin97",#N/A,FALSE,"Tran";"Riqfinpro",#N/A,FALSE,"Tran"}</definedName>
    <definedName name="fed" localSheetId="0" hidden="1">{"Riqfin97",#N/A,FALSE,"Tran";"Riqfinpro",#N/A,FALSE,"Tran"}</definedName>
    <definedName name="fed" hidden="1">{"Riqfin97",#N/A,FALSE,"Tran";"Riqfinpro",#N/A,FALSE,"Tran"}</definedName>
    <definedName name="fer" localSheetId="1" hidden="1">{"Riqfin97",#N/A,FALSE,"Tran";"Riqfinpro",#N/A,FALSE,"Tran"}</definedName>
    <definedName name="fer" localSheetId="0" hidden="1">{"Riqfin97",#N/A,FALSE,"Tran";"Riqfinpro",#N/A,FALSE,"Tran"}</definedName>
    <definedName name="fer" hidden="1">{"Riqfin97",#N/A,FALSE,"Tran";"Riqfinpro",#N/A,FALSE,"Tran"}</definedName>
    <definedName name="ff" localSheetId="1" hidden="1">{"Tab1",#N/A,FALSE,"P";"Tab2",#N/A,FALSE,"P"}</definedName>
    <definedName name="ff" localSheetId="0" hidden="1">{"Tab1",#N/A,FALSE,"P";"Tab2",#N/A,FALSE,"P"}</definedName>
    <definedName name="ff" hidden="1">{"Tab1",#N/A,FALSE,"P";"Tab2",#N/A,FALSE,"P"}</definedName>
    <definedName name="fff" localSheetId="1" hidden="1">{"Tab1",#N/A,FALSE,"P";"Tab2",#N/A,FALSE,"P"}</definedName>
    <definedName name="fff" localSheetId="0" hidden="1">{"Tab1",#N/A,FALSE,"P";"Tab2",#N/A,FALSE,"P"}</definedName>
    <definedName name="fff" hidden="1">{"Tab1",#N/A,FALSE,"P";"Tab2",#N/A,FALSE,"P"}</definedName>
    <definedName name="ffff" localSheetId="1" hidden="1">{"Riqfin97",#N/A,FALSE,"Tran";"Riqfinpro",#N/A,FALSE,"Tran"}</definedName>
    <definedName name="ffff" localSheetId="0" hidden="1">{"Riqfin97",#N/A,FALSE,"Tran";"Riqfinpro",#N/A,FALSE,"Tran"}</definedName>
    <definedName name="ffff" hidden="1">{"Riqfin97",#N/A,FALSE,"Tran";"Riqfinpro",#N/A,FALSE,"Tran"}</definedName>
    <definedName name="fffff" hidden="1">[70]G!#REF!</definedName>
    <definedName name="fffff4" hidden="1">#REF!</definedName>
    <definedName name="ffffff" localSheetId="1" hidden="1">{"Tab1",#N/A,FALSE,"P";"Tab2",#N/A,FALSE,"P"}</definedName>
    <definedName name="ffffff" localSheetId="0" hidden="1">{"Tab1",#N/A,FALSE,"P";"Tab2",#N/A,FALSE,"P"}</definedName>
    <definedName name="ffffff" hidden="1">{"Tab1",#N/A,FALSE,"P";"Tab2",#N/A,FALSE,"P"}</definedName>
    <definedName name="fffffff" localSheetId="1" hidden="1">{"Minpmon",#N/A,FALSE,"Monthinput"}</definedName>
    <definedName name="fffffff" localSheetId="0" hidden="1">{"Minpmon",#N/A,FALSE,"Monthinput"}</definedName>
    <definedName name="fffffff" hidden="1">{"Minpmon",#N/A,FALSE,"Monthinput"}</definedName>
    <definedName name="ffggg" localSheetId="1" hidden="1">{"Tab1",#N/A,FALSE,"P";"Tab2",#N/A,FALSE,"P"}</definedName>
    <definedName name="ffggg" localSheetId="0" hidden="1">{"Tab1",#N/A,FALSE,"P";"Tab2",#N/A,FALSE,"P"}</definedName>
    <definedName name="ffggg" hidden="1">{"Tab1",#N/A,FALSE,"P";"Tab2",#N/A,FALSE,"P"}</definedName>
    <definedName name="fgf" localSheetId="1" hidden="1">{"Riqfin97",#N/A,FALSE,"Tran";"Riqfinpro",#N/A,FALSE,"Tran"}</definedName>
    <definedName name="fgf" localSheetId="0" hidden="1">{"Riqfin97",#N/A,FALSE,"Tran";"Riqfinpro",#N/A,FALSE,"Tran"}</definedName>
    <definedName name="fgf" hidden="1">{"Riqfin97",#N/A,FALSE,"Tran";"Riqfinpro",#N/A,FALSE,"Tran"}</definedName>
    <definedName name="fghg" localSheetId="1" hidden="1">{#N/A,#N/A,FALSE,"B061196P";#N/A,#N/A,FALSE,"B061196";#N/A,#N/A,FALSE,"Relatório1";#N/A,#N/A,FALSE,"Relatório2";#N/A,#N/A,FALSE,"Relatório3";#N/A,#N/A,FALSE,"Relatório4 ";#N/A,#N/A,FALSE,"Relatório5";#N/A,#N/A,FALSE,"Relatório6";#N/A,#N/A,FALSE,"Relatório7";#N/A,#N/A,FALSE,"Relatório8"}</definedName>
    <definedName name="fghg" localSheetId="0" hidden="1">{#N/A,#N/A,FALSE,"B061196P";#N/A,#N/A,FALSE,"B061196";#N/A,#N/A,FALSE,"Relatório1";#N/A,#N/A,FALSE,"Relatório2";#N/A,#N/A,FALSE,"Relatório3";#N/A,#N/A,FALSE,"Relatório4 ";#N/A,#N/A,FALSE,"Relatório5";#N/A,#N/A,FALSE,"Relatório6";#N/A,#N/A,FALSE,"Relatório7";#N/A,#N/A,FALSE,"Relatório8"}</definedName>
    <definedName name="fghg" hidden="1">{#N/A,#N/A,FALSE,"B061196P";#N/A,#N/A,FALSE,"B061196";#N/A,#N/A,FALSE,"Relatório1";#N/A,#N/A,FALSE,"Relatório2";#N/A,#N/A,FALSE,"Relatório3";#N/A,#N/A,FALSE,"Relatório4 ";#N/A,#N/A,FALSE,"Relatório5";#N/A,#N/A,FALSE,"Relatório6";#N/A,#N/A,FALSE,"Relatório7";#N/A,#N/A,FALSE,"Relatório8"}</definedName>
    <definedName name="fhjekwf" localSheetId="1" hidden="1">{"Main Economic Indicators",#N/A,FALSE,"C"}</definedName>
    <definedName name="fhjekwf" localSheetId="0" hidden="1">{"Main Economic Indicators",#N/A,FALSE,"C"}</definedName>
    <definedName name="fhjekwf" hidden="1">{"Main Economic Indicators",#N/A,FALSE,"C"}</definedName>
    <definedName name="FIG2wp1" hidden="1">#REF!</definedName>
    <definedName name="Financing" localSheetId="1" hidden="1">{"Tab1",#N/A,FALSE,"P";"Tab2",#N/A,FALSE,"P"}</definedName>
    <definedName name="Financing" localSheetId="0" hidden="1">{"Tab1",#N/A,FALSE,"P";"Tab2",#N/A,FALSE,"P"}</definedName>
    <definedName name="Financing" hidden="1">{"Tab1",#N/A,FALSE,"P";"Tab2",#N/A,FALSE,"P"}</definedName>
    <definedName name="fiscal" localSheetId="1" hidden="1">{"PRIVATE",#N/A,FALSE,"TAB14APP";"EMPL_BUDG",#N/A,FALSE,"TAB13APP";"WAGES_ST",#N/A,FALSE,"TAB11APP";"EMPL_PUBL",#N/A,FALSE,"TAB12APP";"LABORMKT",#N/A,FALSE,"TAB10APP";"EMPLOY",#N/A,FALSE,"TAB9APP";"MAINCOM",#N/A,FALSE,"TAB8APP";"PCPI",#N/A,FALSE,"TAB7APP";"ENERGY",#N/A,FALSE,"TAB6APP";"ELECTR",#N/A,FALSE,"TAB5APP";"SELINDCOM",#N/A,FALSE,"TAB4APP";"SEL_AGRI",#N/A,FALSE,"TAB3APP";"NGDP_CP",#N/A,FALSE,"TAB2APP";"NGDP_O",#N/A,FALSE,"TAB1APP";"BASICIND",#N/A,FALSE,"redversion"}</definedName>
    <definedName name="fiscal" localSheetId="0" hidden="1">{"PRIVATE",#N/A,FALSE,"TAB14APP";"EMPL_BUDG",#N/A,FALSE,"TAB13APP";"WAGES_ST",#N/A,FALSE,"TAB11APP";"EMPL_PUBL",#N/A,FALSE,"TAB12APP";"LABORMKT",#N/A,FALSE,"TAB10APP";"EMPLOY",#N/A,FALSE,"TAB9APP";"MAINCOM",#N/A,FALSE,"TAB8APP";"PCPI",#N/A,FALSE,"TAB7APP";"ENERGY",#N/A,FALSE,"TAB6APP";"ELECTR",#N/A,FALSE,"TAB5APP";"SELINDCOM",#N/A,FALSE,"TAB4APP";"SEL_AGRI",#N/A,FALSE,"TAB3APP";"NGDP_CP",#N/A,FALSE,"TAB2APP";"NGDP_O",#N/A,FALSE,"TAB1APP";"BASICIND",#N/A,FALSE,"redversion"}</definedName>
    <definedName name="fiscal" hidden="1">{"PRIVATE",#N/A,FALSE,"TAB14APP";"EMPL_BUDG",#N/A,FALSE,"TAB13APP";"WAGES_ST",#N/A,FALSE,"TAB11APP";"EMPL_PUBL",#N/A,FALSE,"TAB12APP";"LABORMKT",#N/A,FALSE,"TAB10APP";"EMPLOY",#N/A,FALSE,"TAB9APP";"MAINCOM",#N/A,FALSE,"TAB8APP";"PCPI",#N/A,FALSE,"TAB7APP";"ENERGY",#N/A,FALSE,"TAB6APP";"ELECTR",#N/A,FALSE,"TAB5APP";"SELINDCOM",#N/A,FALSE,"TAB4APP";"SEL_AGRI",#N/A,FALSE,"TAB3APP";"NGDP_CP",#N/A,FALSE,"TAB2APP";"NGDP_O",#N/A,FALSE,"TAB1APP";"BASICIND",#N/A,FALSE,"redversion"}</definedName>
    <definedName name="fre" localSheetId="1" hidden="1">{"Tab1",#N/A,FALSE,"P";"Tab2",#N/A,FALSE,"P"}</definedName>
    <definedName name="fre" localSheetId="0" hidden="1">{"Tab1",#N/A,FALSE,"P";"Tab2",#N/A,FALSE,"P"}</definedName>
    <definedName name="fre" hidden="1">{"Tab1",#N/A,FALSE,"P";"Tab2",#N/A,FALSE,"P"}</definedName>
    <definedName name="fshrts" hidden="1">[13]WB!$Q$255:$AK$255</definedName>
    <definedName name="ftr" localSheetId="1" hidden="1">{"Riqfin97",#N/A,FALSE,"Tran";"Riqfinpro",#N/A,FALSE,"Tran"}</definedName>
    <definedName name="ftr" localSheetId="0" hidden="1">{"Riqfin97",#N/A,FALSE,"Tran";"Riqfinpro",#N/A,FALSE,"Tran"}</definedName>
    <definedName name="ftr" hidden="1">{"Riqfin97",#N/A,FALSE,"Tran";"Riqfinpro",#N/A,FALSE,"Tran"}</definedName>
    <definedName name="fty" localSheetId="1" hidden="1">{"Riqfin97",#N/A,FALSE,"Tran";"Riqfinpro",#N/A,FALSE,"Tran"}</definedName>
    <definedName name="fty" localSheetId="0" hidden="1">{"Riqfin97",#N/A,FALSE,"Tran";"Riqfinpro",#N/A,FALSE,"Tran"}</definedName>
    <definedName name="fty" hidden="1">{"Riqfin97",#N/A,FALSE,"Tran";"Riqfinpro",#N/A,FALSE,"Tran"}</definedName>
    <definedName name="fuck" hidden="1">#REF!</definedName>
    <definedName name="gbnj" localSheetId="1" hidden="1">{"Tab1",#N/A,FALSE,"P";"Tab2",#N/A,FALSE,"P"}</definedName>
    <definedName name="gbnj" localSheetId="0" hidden="1">{"Tab1",#N/A,FALSE,"P";"Tab2",#N/A,FALSE,"P"}</definedName>
    <definedName name="gbnj" hidden="1">{"Tab1",#N/A,FALSE,"P";"Tab2",#N/A,FALSE,"P"}</definedName>
    <definedName name="ger" localSheetId="1" hidden="1">{#N/A,#N/A,FALSE,"B061196P";#N/A,#N/A,FALSE,"B061196";#N/A,#N/A,FALSE,"Relatório1";#N/A,#N/A,FALSE,"Relatório2";#N/A,#N/A,FALSE,"Relatório3";#N/A,#N/A,FALSE,"Relatório4 ";#N/A,#N/A,FALSE,"Relatório5";#N/A,#N/A,FALSE,"Relatório6";#N/A,#N/A,FALSE,"Relatório7";#N/A,#N/A,FALSE,"Relatório8"}</definedName>
    <definedName name="ger" localSheetId="0" hidden="1">{#N/A,#N/A,FALSE,"B061196P";#N/A,#N/A,FALSE,"B061196";#N/A,#N/A,FALSE,"Relatório1";#N/A,#N/A,FALSE,"Relatório2";#N/A,#N/A,FALSE,"Relatório3";#N/A,#N/A,FALSE,"Relatório4 ";#N/A,#N/A,FALSE,"Relatório5";#N/A,#N/A,FALSE,"Relatório6";#N/A,#N/A,FALSE,"Relatório7";#N/A,#N/A,FALSE,"Relatório8"}</definedName>
    <definedName name="ger" hidden="1">{#N/A,#N/A,FALSE,"B061196P";#N/A,#N/A,FALSE,"B061196";#N/A,#N/A,FALSE,"Relatório1";#N/A,#N/A,FALSE,"Relatório2";#N/A,#N/A,FALSE,"Relatório3";#N/A,#N/A,FALSE,"Relatório4 ";#N/A,#N/A,FALSE,"Relatório5";#N/A,#N/A,FALSE,"Relatório6";#N/A,#N/A,FALSE,"Relatório7";#N/A,#N/A,FALSE,"Relatório8"}</definedName>
    <definedName name="gere" localSheetId="1" hidden="1">{#N/A,#N/A,FALSE,"B061196P";#N/A,#N/A,FALSE,"B061196";#N/A,#N/A,FALSE,"Relatório1";#N/A,#N/A,FALSE,"Relatório2";#N/A,#N/A,FALSE,"Relatório3";#N/A,#N/A,FALSE,"Relatório4 ";#N/A,#N/A,FALSE,"Relatório5";#N/A,#N/A,FALSE,"Relatório6";#N/A,#N/A,FALSE,"Relatório7";#N/A,#N/A,FALSE,"Relatório8"}</definedName>
    <definedName name="gere" localSheetId="0" hidden="1">{#N/A,#N/A,FALSE,"B061196P";#N/A,#N/A,FALSE,"B061196";#N/A,#N/A,FALSE,"Relatório1";#N/A,#N/A,FALSE,"Relatório2";#N/A,#N/A,FALSE,"Relatório3";#N/A,#N/A,FALSE,"Relatório4 ";#N/A,#N/A,FALSE,"Relatório5";#N/A,#N/A,FALSE,"Relatório6";#N/A,#N/A,FALSE,"Relatório7";#N/A,#N/A,FALSE,"Relatório8"}</definedName>
    <definedName name="gere" hidden="1">{#N/A,#N/A,FALSE,"B061196P";#N/A,#N/A,FALSE,"B061196";#N/A,#N/A,FALSE,"Relatório1";#N/A,#N/A,FALSE,"Relatório2";#N/A,#N/A,FALSE,"Relatório3";#N/A,#N/A,FALSE,"Relatório4 ";#N/A,#N/A,FALSE,"Relatório5";#N/A,#N/A,FALSE,"Relatório6";#N/A,#N/A,FALSE,"Relatório7";#N/A,#N/A,FALSE,"Relatório8"}</definedName>
    <definedName name="gerencial" localSheetId="1" hidden="1">{#N/A,#N/A,FALSE,"B061196P";#N/A,#N/A,FALSE,"B061196";#N/A,#N/A,FALSE,"Relatório1";#N/A,#N/A,FALSE,"Relatório2";#N/A,#N/A,FALSE,"Relatório3";#N/A,#N/A,FALSE,"Relatório4 ";#N/A,#N/A,FALSE,"Relatório5";#N/A,#N/A,FALSE,"Relatório6";#N/A,#N/A,FALSE,"Relatório7";#N/A,#N/A,FALSE,"Relatório8"}</definedName>
    <definedName name="gerencial" localSheetId="0" hidden="1">{#N/A,#N/A,FALSE,"B061196P";#N/A,#N/A,FALSE,"B061196";#N/A,#N/A,FALSE,"Relatório1";#N/A,#N/A,FALSE,"Relatório2";#N/A,#N/A,FALSE,"Relatório3";#N/A,#N/A,FALSE,"Relatório4 ";#N/A,#N/A,FALSE,"Relatório5";#N/A,#N/A,FALSE,"Relatório6";#N/A,#N/A,FALSE,"Relatório7";#N/A,#N/A,FALSE,"Relatório8"}</definedName>
    <definedName name="gerencial" hidden="1">{#N/A,#N/A,FALSE,"B061196P";#N/A,#N/A,FALSE,"B061196";#N/A,#N/A,FALSE,"Relatório1";#N/A,#N/A,FALSE,"Relatório2";#N/A,#N/A,FALSE,"Relatório3";#N/A,#N/A,FALSE,"Relatório4 ";#N/A,#N/A,FALSE,"Relatório5";#N/A,#N/A,FALSE,"Relatório6";#N/A,#N/A,FALSE,"Relatório7";#N/A,#N/A,FALSE,"Relatório8"}</definedName>
    <definedName name="gffd" localSheetId="1" hidden="1">{"Riqfin97",#N/A,FALSE,"Tran";"Riqfinpro",#N/A,FALSE,"Tran"}</definedName>
    <definedName name="gffd" localSheetId="0" hidden="1">{"Riqfin97",#N/A,FALSE,"Tran";"Riqfinpro",#N/A,FALSE,"Tran"}</definedName>
    <definedName name="gffd" hidden="1">{"Riqfin97",#N/A,FALSE,"Tran";"Riqfinpro",#N/A,FALSE,"Tran"}</definedName>
    <definedName name="gg" localSheetId="1" hidden="1">{"TBILLS_ALL",#N/A,FALSE,"FITB_all"}</definedName>
    <definedName name="gg" localSheetId="0" hidden="1">{"TBILLS_ALL",#N/A,FALSE,"FITB_all"}</definedName>
    <definedName name="gg" hidden="1">{"TBILLS_ALL",#N/A,FALSE,"FITB_all"}</definedName>
    <definedName name="ggg" localSheetId="1" hidden="1">{"Riqfin97",#N/A,FALSE,"Tran";"Riqfinpro",#N/A,FALSE,"Tran"}</definedName>
    <definedName name="ggg" localSheetId="0" hidden="1">{"Riqfin97",#N/A,FALSE,"Tran";"Riqfinpro",#N/A,FALSE,"Tran"}</definedName>
    <definedName name="ggg" hidden="1">{"Riqfin97",#N/A,FALSE,"Tran";"Riqfinpro",#N/A,FALSE,"Tran"}</definedName>
    <definedName name="gggg" localSheetId="1" hidden="1">{"Minpmon",#N/A,FALSE,"Monthinput"}</definedName>
    <definedName name="gggg" localSheetId="0" hidden="1">{"Minpmon",#N/A,FALSE,"Monthinput"}</definedName>
    <definedName name="gggg" hidden="1">{"Minpmon",#N/A,FALSE,"Monthinput"}</definedName>
    <definedName name="ggggg" hidden="1">'[71]J(Priv.Cap)'!#REF!</definedName>
    <definedName name="gggggggg" localSheetId="1" hidden="1">{"Tab1",#N/A,FALSE,"P";"Tab2",#N/A,FALSE,"P"}</definedName>
    <definedName name="gggggggg" localSheetId="0" hidden="1">{"Tab1",#N/A,FALSE,"P";"Tab2",#N/A,FALSE,"P"}</definedName>
    <definedName name="gggggggg" hidden="1">{"Tab1",#N/A,FALSE,"P";"Tab2",#N/A,FALSE,"P"}</definedName>
    <definedName name="gggggw" hidden="1">{"'보고양식'!$A$58:$K$111"}</definedName>
    <definedName name="ght" localSheetId="1" hidden="1">{"Tab1",#N/A,FALSE,"P";"Tab2",#N/A,FALSE,"P"}</definedName>
    <definedName name="ght" localSheetId="0" hidden="1">{"Tab1",#N/A,FALSE,"P";"Tab2",#N/A,FALSE,"P"}</definedName>
    <definedName name="ght" hidden="1">{"Tab1",#N/A,FALSE,"P";"Tab2",#N/A,FALSE,"P"}</definedName>
    <definedName name="gre" localSheetId="1" hidden="1">{"Riqfin97",#N/A,FALSE,"Tran";"Riqfinpro",#N/A,FALSE,"Tran"}</definedName>
    <definedName name="gre" localSheetId="0" hidden="1">{"Riqfin97",#N/A,FALSE,"Tran";"Riqfinpro",#N/A,FALSE,"Tran"}</definedName>
    <definedName name="gre" hidden="1">{"Riqfin97",#N/A,FALSE,"Tran";"Riqfinpro",#N/A,FALSE,"Tran"}</definedName>
    <definedName name="guyana1003" localSheetId="1" hidden="1">{"Main Economic Indicators",#N/A,FALSE,"C"}</definedName>
    <definedName name="guyana1003" localSheetId="0" hidden="1">{"Main Economic Indicators",#N/A,FALSE,"C"}</definedName>
    <definedName name="guyana1003" hidden="1">{"Main Economic Indicators",#N/A,FALSE,"C"}</definedName>
    <definedName name="gyu" localSheetId="1" hidden="1">{"Tab1",#N/A,FALSE,"P";"Tab2",#N/A,FALSE,"P"}</definedName>
    <definedName name="gyu" localSheetId="0" hidden="1">{"Tab1",#N/A,FALSE,"P";"Tab2",#N/A,FALSE,"P"}</definedName>
    <definedName name="gyu" hidden="1">{"Tab1",#N/A,FALSE,"P";"Tab2",#N/A,FALSE,"P"}</definedName>
    <definedName name="hfrstes" hidden="1">[13]ER!#REF!</definedName>
    <definedName name="hfshfrt" hidden="1">[13]WB!$Q$62:$AK$62</definedName>
    <definedName name="hgfd" localSheetId="1" hidden="1">{#N/A,#N/A,FALSE,"I";#N/A,#N/A,FALSE,"J";#N/A,#N/A,FALSE,"K";#N/A,#N/A,FALSE,"L";#N/A,#N/A,FALSE,"M";#N/A,#N/A,FALSE,"N";#N/A,#N/A,FALSE,"O"}</definedName>
    <definedName name="hgfd" localSheetId="0" hidden="1">{#N/A,#N/A,FALSE,"I";#N/A,#N/A,FALSE,"J";#N/A,#N/A,FALSE,"K";#N/A,#N/A,FALSE,"L";#N/A,#N/A,FALSE,"M";#N/A,#N/A,FALSE,"N";#N/A,#N/A,FALSE,"O"}</definedName>
    <definedName name="hgfd" hidden="1">{#N/A,#N/A,FALSE,"I";#N/A,#N/A,FALSE,"J";#N/A,#N/A,FALSE,"K";#N/A,#N/A,FALSE,"L";#N/A,#N/A,FALSE,"M";#N/A,#N/A,FALSE,"N";#N/A,#N/A,FALSE,"O"}</definedName>
    <definedName name="hhh" hidden="1">'[72]J(Priv.Cap)'!#REF!</definedName>
    <definedName name="hhhhh" localSheetId="1" hidden="1">{"Tab1",#N/A,FALSE,"P";"Tab2",#N/A,FALSE,"P"}</definedName>
    <definedName name="hhhhh" localSheetId="0" hidden="1">{"Tab1",#N/A,FALSE,"P";"Tab2",#N/A,FALSE,"P"}</definedName>
    <definedName name="hhhhh" hidden="1">{"Tab1",#N/A,FALSE,"P";"Tab2",#N/A,FALSE,"P"}</definedName>
    <definedName name="HiddenRows" hidden="1">#REF!</definedName>
    <definedName name="hio" localSheetId="1" hidden="1">{"Tab1",#N/A,FALSE,"P";"Tab2",#N/A,FALSE,"P"}</definedName>
    <definedName name="hio" localSheetId="0" hidden="1">{"Tab1",#N/A,FALSE,"P";"Tab2",#N/A,FALSE,"P"}</definedName>
    <definedName name="hio" hidden="1">{"Tab1",#N/A,FALSE,"P";"Tab2",#N/A,FALSE,"P"}</definedName>
    <definedName name="hjk" localSheetId="1" hidden="1">{"Riqfin97",#N/A,FALSE,"Tran";"Riqfinpro",#N/A,FALSE,"Tran"}</definedName>
    <definedName name="hjk" localSheetId="0" hidden="1">{"Riqfin97",#N/A,FALSE,"Tran";"Riqfinpro",#N/A,FALSE,"Tran"}</definedName>
    <definedName name="hjk" hidden="1">{"Riqfin97",#N/A,FALSE,"Tran";"Riqfinpro",#N/A,FALSE,"Tran"}</definedName>
    <definedName name="hn" localSheetId="1" hidden="1">{"Riqfin97",#N/A,FALSE,"Tran";"Riqfinpro",#N/A,FALSE,"Tran"}</definedName>
    <definedName name="hn" localSheetId="0" hidden="1">{"Riqfin97",#N/A,FALSE,"Tran";"Riqfinpro",#N/A,FALSE,"Tran"}</definedName>
    <definedName name="hn" hidden="1">{"Riqfin97",#N/A,FALSE,"Tran";"Riqfinpro",#N/A,FALSE,"Tran"}</definedName>
    <definedName name="hpu" localSheetId="1" hidden="1">{"Tab1",#N/A,FALSE,"P";"Tab2",#N/A,FALSE,"P"}</definedName>
    <definedName name="hpu" localSheetId="0" hidden="1">{"Tab1",#N/A,FALSE,"P";"Tab2",#N/A,FALSE,"P"}</definedName>
    <definedName name="hpu" hidden="1">{"Tab1",#N/A,FALSE,"P";"Tab2",#N/A,FALSE,"P"}</definedName>
    <definedName name="HTML_CodePage" hidden="1">1252</definedName>
    <definedName name="HTML_Control" localSheetId="1" hidden="1">{"'Resources'!$A$1:$W$34","'Balance Sheet'!$A$1:$W$58","'SFD'!$A$1:$J$52"}</definedName>
    <definedName name="HTML_Control" localSheetId="0" hidden="1">{"'Resources'!$A$1:$W$34","'Balance Sheet'!$A$1:$W$58","'SFD'!$A$1:$J$52"}</definedName>
    <definedName name="HTML_Control" hidden="1">{"'Resources'!$A$1:$W$34","'Balance Sheet'!$A$1:$W$58","'SFD'!$A$1:$J$52"}</definedName>
    <definedName name="HTML_Control_2" localSheetId="1" hidden="1">{"'web page'!$A$1:$G$48"}</definedName>
    <definedName name="HTML_Control_2" localSheetId="0" hidden="1">{"'web page'!$A$1:$G$48"}</definedName>
    <definedName name="HTML_Control_2" hidden="1">{"'web page'!$A$1:$G$48"}</definedName>
    <definedName name="HTML_Description" hidden="1">""</definedName>
    <definedName name="HTML_Email" hidden="1">""</definedName>
    <definedName name="HTML_Header" hidden="1">"Balance Sheet"</definedName>
    <definedName name="HTML_LastUpdate" hidden="1">"11/14/97"</definedName>
    <definedName name="HTML_LineAfter" hidden="1">FALSE</definedName>
    <definedName name="HTML_LineBefore" hidden="1">FALSE</definedName>
    <definedName name="HTML_Name" hidden="1">"Frank M. Meek"</definedName>
    <definedName name="HTML_OBDlg2" hidden="1">TRUE</definedName>
    <definedName name="HTML_OBDlg3" hidden="1">TRUE</definedName>
    <definedName name="HTML_OBDlg4" hidden="1">TRUE</definedName>
    <definedName name="HTML_OS" hidden="1">0</definedName>
    <definedName name="HTML_PathFile" hidden="1">"Q:\DATA\AR\98FYFS\SEPT97\ESAF\esafadmfsHL.htm"</definedName>
    <definedName name="HTML_PathTemplate" hidden="1">"C:\AsianDem\Database 98\Forecasts\HTMLTemp.htm"</definedName>
    <definedName name="HTML_Title" hidden="1">"ADMFS97HTMLlinks"</definedName>
    <definedName name="HTML1_1" hidden="1">"[BOLE8097b.xls]Inflación!$C$3:$D$31"</definedName>
    <definedName name="HTML1_10" hidden="1">""</definedName>
    <definedName name="HTML1_11" hidden="1">1</definedName>
    <definedName name="HTML1_12" hidden="1">"k:\pim01.htm"</definedName>
    <definedName name="HTML1_2" hidden="1">1</definedName>
    <definedName name="HTML1_3" hidden="1">""</definedName>
    <definedName name="HTML1_4" hidden="1">""</definedName>
    <definedName name="HTML1_5" hidden="1">""</definedName>
    <definedName name="HTML1_6" hidden="1">-4146</definedName>
    <definedName name="HTML1_7" hidden="1">-4146</definedName>
    <definedName name="HTML1_8" hidden="1">""</definedName>
    <definedName name="HTML1_9" hidden="1">""</definedName>
    <definedName name="HTML10_1" hidden="1">"[BOLE8097b.xls]Bcambycomer!$B$8:$D$36"</definedName>
    <definedName name="HTML10_10" hidden="1">""</definedName>
    <definedName name="HTML10_11" hidden="1">1</definedName>
    <definedName name="HTML10_12" hidden="1">"k:\pim11.htm"</definedName>
    <definedName name="HTML10_2" hidden="1">1</definedName>
    <definedName name="HTML10_3" hidden="1">""</definedName>
    <definedName name="HTML10_4" hidden="1">""</definedName>
    <definedName name="HTML10_5" hidden="1">""</definedName>
    <definedName name="HTML10_6" hidden="1">-4146</definedName>
    <definedName name="HTML10_7" hidden="1">-4146</definedName>
    <definedName name="HTML10_8" hidden="1">"13/05/98"</definedName>
    <definedName name="HTML10_9" hidden="1">"Alfredo Hernandez"</definedName>
    <definedName name="HTML11_1" hidden="1">"[BOLE8097b.xls]Ingresos!$B$5:$H$35"</definedName>
    <definedName name="HTML11_10" hidden="1">""</definedName>
    <definedName name="HTML11_11" hidden="1">1</definedName>
    <definedName name="HTML11_12" hidden="1">"k:\pim12.htm"</definedName>
    <definedName name="HTML11_2" hidden="1">1</definedName>
    <definedName name="HTML11_3" hidden="1">""</definedName>
    <definedName name="HTML11_4" hidden="1">""</definedName>
    <definedName name="HTML11_5" hidden="1">""</definedName>
    <definedName name="HTML11_6" hidden="1">-4146</definedName>
    <definedName name="HTML11_7" hidden="1">-4146</definedName>
    <definedName name="HTML11_8" hidden="1">"21/05/98"</definedName>
    <definedName name="HTML11_9" hidden="1">"Alfredo Hernandez"</definedName>
    <definedName name="HTML12_1" hidden="1">"[BOLE8097b.xls]Egresos!$B$5:$H$35"</definedName>
    <definedName name="HTML12_10" hidden="1">""</definedName>
    <definedName name="HTML12_11" hidden="1">1</definedName>
    <definedName name="HTML12_12" hidden="1">"k:\pim13.htm"</definedName>
    <definedName name="HTML12_2" hidden="1">1</definedName>
    <definedName name="HTML12_3" hidden="1">""</definedName>
    <definedName name="HTML12_4" hidden="1">""</definedName>
    <definedName name="HTML12_5" hidden="1">""</definedName>
    <definedName name="HTML12_6" hidden="1">-4146</definedName>
    <definedName name="HTML12_7" hidden="1">-4146</definedName>
    <definedName name="HTML12_8" hidden="1">"18/05/98"</definedName>
    <definedName name="HTML12_9" hidden="1">"Alfredo Hernandez"</definedName>
    <definedName name="HTML13_1" hidden="1">"[BOLE8097b.xls]Exfob!$B$5:$I$36"</definedName>
    <definedName name="HTML13_10" hidden="1">""</definedName>
    <definedName name="HTML13_11" hidden="1">1</definedName>
    <definedName name="HTML13_12" hidden="1">"k:\pim14.htm"</definedName>
    <definedName name="HTML13_2" hidden="1">1</definedName>
    <definedName name="HTML13_3" hidden="1">""</definedName>
    <definedName name="HTML13_4" hidden="1">""</definedName>
    <definedName name="HTML13_5" hidden="1">""</definedName>
    <definedName name="HTML13_6" hidden="1">-4146</definedName>
    <definedName name="HTML13_7" hidden="1">-4146</definedName>
    <definedName name="HTML13_8" hidden="1">"18/05/98"</definedName>
    <definedName name="HTML13_9" hidden="1">"Alfredo Hernandez"</definedName>
    <definedName name="HTML14_1" hidden="1">"[BOLE8097b.xls]Impocif!$B$5:$I$35"</definedName>
    <definedName name="HTML14_10" hidden="1">""</definedName>
    <definedName name="HTML14_11" hidden="1">1</definedName>
    <definedName name="HTML14_12" hidden="1">"k:\pim15.htm"</definedName>
    <definedName name="HTML14_2" hidden="1">1</definedName>
    <definedName name="HTML14_3" hidden="1">""</definedName>
    <definedName name="HTML14_4" hidden="1">""</definedName>
    <definedName name="HTML14_5" hidden="1">""</definedName>
    <definedName name="HTML14_6" hidden="1">-4146</definedName>
    <definedName name="HTML14_7" hidden="1">-4146</definedName>
    <definedName name="HTML14_8" hidden="1">"18/05/98"</definedName>
    <definedName name="HTML14_9" hidden="1">"Alfredo Hernandez"</definedName>
    <definedName name="HTML15_1" hidden="1">"[BOLE8097b.xls]Dpúbext!$C$3:$I$33"</definedName>
    <definedName name="HTML15_10" hidden="1">""</definedName>
    <definedName name="HTML15_11" hidden="1">1</definedName>
    <definedName name="HTML15_12" hidden="1">"k:\pim16.htm"</definedName>
    <definedName name="HTML15_2" hidden="1">1</definedName>
    <definedName name="HTML15_3" hidden="1">""</definedName>
    <definedName name="HTML15_4" hidden="1">""</definedName>
    <definedName name="HTML15_5" hidden="1">""</definedName>
    <definedName name="HTML15_6" hidden="1">-4146</definedName>
    <definedName name="HTML15_7" hidden="1">-4146</definedName>
    <definedName name="HTML15_8" hidden="1">"18/05/98"</definedName>
    <definedName name="HTML15_9" hidden="1">"Alfredo Hernandez"</definedName>
    <definedName name="HTML16_1" hidden="1">"[BOLE8097b.xls]DpúintBdeG!$C$3:$F$33"</definedName>
    <definedName name="HTML16_10" hidden="1">""</definedName>
    <definedName name="HTML16_11" hidden="1">1</definedName>
    <definedName name="HTML16_12" hidden="1">"k:/pim17.htm"</definedName>
    <definedName name="HTML16_2" hidden="1">1</definedName>
    <definedName name="HTML16_3" hidden="1">""</definedName>
    <definedName name="HTML16_4" hidden="1">""</definedName>
    <definedName name="HTML16_5" hidden="1">""</definedName>
    <definedName name="HTML16_6" hidden="1">-4146</definedName>
    <definedName name="HTML16_7" hidden="1">-4146</definedName>
    <definedName name="HTML16_8" hidden="1">"18/05/98"</definedName>
    <definedName name="HTML16_9" hidden="1">"Alfredo Hernandez"</definedName>
    <definedName name="HTML17_1" hidden="1">"[BOLE8097b.xls]Dpúintsecpú!$C$3:$H$33"</definedName>
    <definedName name="HTML17_10" hidden="1">""</definedName>
    <definedName name="HTML17_11" hidden="1">1</definedName>
    <definedName name="HTML17_12" hidden="1">"k:\pim18.htm"</definedName>
    <definedName name="HTML17_2" hidden="1">1</definedName>
    <definedName name="HTML17_3" hidden="1">""</definedName>
    <definedName name="HTML17_4" hidden="1">""</definedName>
    <definedName name="HTML17_5" hidden="1">""</definedName>
    <definedName name="HTML17_6" hidden="1">-4146</definedName>
    <definedName name="HTML17_7" hidden="1">-4146</definedName>
    <definedName name="HTML17_8" hidden="1">"18/05/98"</definedName>
    <definedName name="HTML17_9" hidden="1">"Alfredo Hernandez"</definedName>
    <definedName name="HTML18_1" hidden="1">"[BOLE8097b.xls]Bmonetaria!$C$3:$F$31"</definedName>
    <definedName name="HTML18_10" hidden="1">""</definedName>
    <definedName name="HTML18_11" hidden="1">1</definedName>
    <definedName name="HTML18_12" hidden="1">"k:pim08.htm"</definedName>
    <definedName name="HTML18_2" hidden="1">1</definedName>
    <definedName name="HTML18_3" hidden="1">""</definedName>
    <definedName name="HTML18_4" hidden="1">""</definedName>
    <definedName name="HTML18_5" hidden="1">""</definedName>
    <definedName name="HTML18_6" hidden="1">-4146</definedName>
    <definedName name="HTML18_7" hidden="1">-4146</definedName>
    <definedName name="HTML18_8" hidden="1">"21/05/98"</definedName>
    <definedName name="HTML18_9" hidden="1">"Alfredo Hernandez"</definedName>
    <definedName name="HTML19_1" hidden="1">"[BOLE8097b.xls]Gcingre!$C$3:$H$31"</definedName>
    <definedName name="HTML19_10" hidden="1">""</definedName>
    <definedName name="HTML19_11" hidden="1">1</definedName>
    <definedName name="HTML19_12" hidden="1">"k:\pim18.htm"</definedName>
    <definedName name="HTML19_2" hidden="1">1</definedName>
    <definedName name="HTML19_3" hidden="1">""</definedName>
    <definedName name="HTML19_4" hidden="1">""</definedName>
    <definedName name="HTML19_5" hidden="1">""</definedName>
    <definedName name="HTML19_6" hidden="1">-4146</definedName>
    <definedName name="HTML19_7" hidden="1">-4146</definedName>
    <definedName name="HTML19_8" hidden="1">""</definedName>
    <definedName name="HTML19_9" hidden="1">""</definedName>
    <definedName name="HTML2_1" hidden="1">"[BOLE8097b.xls]Tinterés!$C$3:$E$33"</definedName>
    <definedName name="HTML2_10" hidden="1">""</definedName>
    <definedName name="HTML2_11" hidden="1">1</definedName>
    <definedName name="HTML2_12" hidden="1">"K:\pim03.htm"</definedName>
    <definedName name="HTML2_2" hidden="1">1</definedName>
    <definedName name="HTML2_3" hidden="1">""</definedName>
    <definedName name="HTML2_4" hidden="1">""</definedName>
    <definedName name="HTML2_5" hidden="1">""</definedName>
    <definedName name="HTML2_6" hidden="1">-4146</definedName>
    <definedName name="HTML2_7" hidden="1">-4146</definedName>
    <definedName name="HTML2_8" hidden="1">""</definedName>
    <definedName name="HTML2_9" hidden="1">""</definedName>
    <definedName name="HTML20_1" hidden="1">"[BOLE8097b.xls]Gcgtosyresp!$C$3:$G$32"</definedName>
    <definedName name="HTML20_10" hidden="1">""</definedName>
    <definedName name="HTML20_11" hidden="1">1</definedName>
    <definedName name="HTML20_12" hidden="1">"k:\pim19.htm"</definedName>
    <definedName name="HTML20_2" hidden="1">1</definedName>
    <definedName name="HTML20_3" hidden="1">""</definedName>
    <definedName name="HTML20_4" hidden="1">""</definedName>
    <definedName name="HTML20_5" hidden="1">""</definedName>
    <definedName name="HTML20_6" hidden="1">-4146</definedName>
    <definedName name="HTML20_7" hidden="1">-4146</definedName>
    <definedName name="HTML20_8" hidden="1">""</definedName>
    <definedName name="HTML20_9" hidden="1">""</definedName>
    <definedName name="HTML21_1" hidden="1">"[BOLE8097b.xls]Pib!$C$3:$E$31"</definedName>
    <definedName name="HTML21_10" hidden="1">""</definedName>
    <definedName name="HTML21_11" hidden="1">1</definedName>
    <definedName name="HTML21_12" hidden="1">"k:\pim20.htm"</definedName>
    <definedName name="HTML21_2" hidden="1">1</definedName>
    <definedName name="HTML21_3" hidden="1">""</definedName>
    <definedName name="HTML21_4" hidden="1">""</definedName>
    <definedName name="HTML21_5" hidden="1">""</definedName>
    <definedName name="HTML21_6" hidden="1">-4146</definedName>
    <definedName name="HTML21_7" hidden="1">-4146</definedName>
    <definedName name="HTML21_8" hidden="1">""</definedName>
    <definedName name="HTML21_9" hidden="1">""</definedName>
    <definedName name="HTML22_1" hidden="1">"[BOLE8097b.xls]Dpúintsecpú!$C$3:$H$32"</definedName>
    <definedName name="HTML22_10" hidden="1">""</definedName>
    <definedName name="HTML22_11" hidden="1">1</definedName>
    <definedName name="HTML22_12" hidden="1">"k:\pim17.htm"</definedName>
    <definedName name="HTML22_2" hidden="1">1</definedName>
    <definedName name="HTML22_3" hidden="1">""</definedName>
    <definedName name="HTML22_4" hidden="1">""</definedName>
    <definedName name="HTML22_5" hidden="1">""</definedName>
    <definedName name="HTML22_6" hidden="1">-4146</definedName>
    <definedName name="HTML22_7" hidden="1">-4146</definedName>
    <definedName name="HTML22_8" hidden="1">""</definedName>
    <definedName name="HTML22_9" hidden="1">""</definedName>
    <definedName name="HTML23_1" hidden="1">"'[ESTADISTICAS ANUALES.xls]TCambio'!$B$6:$F$31"</definedName>
    <definedName name="HTML23_10" hidden="1">""</definedName>
    <definedName name="HTML23_11" hidden="1">1</definedName>
    <definedName name="HTML23_12" hidden="1">"K:\internet\pim02.htm"</definedName>
    <definedName name="HTML23_2" hidden="1">1</definedName>
    <definedName name="HTML23_3" hidden="1">""</definedName>
    <definedName name="HTML23_4" hidden="1">""</definedName>
    <definedName name="HTML23_5" hidden="1">""</definedName>
    <definedName name="HTML23_6" hidden="1">-4146</definedName>
    <definedName name="HTML23_7" hidden="1">-4146</definedName>
    <definedName name="HTML23_8" hidden="1">""</definedName>
    <definedName name="HTML23_9" hidden="1">""</definedName>
    <definedName name="HTML24_1" hidden="1">"'[ESTADISTICAS ANUALES.xls]Ainbdg'!$C$3:$F$32"</definedName>
    <definedName name="HTML24_10" hidden="1">""</definedName>
    <definedName name="HTML24_11" hidden="1">1</definedName>
    <definedName name="HTML24_12" hidden="1">"K:\internet\pim06.htm"</definedName>
    <definedName name="HTML24_2" hidden="1">1</definedName>
    <definedName name="HTML24_3" hidden="1">""</definedName>
    <definedName name="HTML24_4" hidden="1">""</definedName>
    <definedName name="HTML24_5" hidden="1">""</definedName>
    <definedName name="HTML24_6" hidden="1">-4146</definedName>
    <definedName name="HTML24_7" hidden="1">-4146</definedName>
    <definedName name="HTML24_8" hidden="1">""</definedName>
    <definedName name="HTML24_9" hidden="1">""</definedName>
    <definedName name="HTML25_1" hidden="1">"'[ESTADISTICAS ANUALES.xls]Crbancario'!$C$3:$F$28"</definedName>
    <definedName name="HTML25_10" hidden="1">""</definedName>
    <definedName name="HTML25_11" hidden="1">1</definedName>
    <definedName name="HTML25_12" hidden="1">"K:\internet\pim07.htm"</definedName>
    <definedName name="HTML25_2" hidden="1">1</definedName>
    <definedName name="HTML25_3" hidden="1">""</definedName>
    <definedName name="HTML25_4" hidden="1">""</definedName>
    <definedName name="HTML25_5" hidden="1">""</definedName>
    <definedName name="HTML25_6" hidden="1">-4146</definedName>
    <definedName name="HTML25_7" hidden="1">-4146</definedName>
    <definedName name="HTML25_8" hidden="1">"19/08/98"</definedName>
    <definedName name="HTML25_9" hidden="1">""</definedName>
    <definedName name="HTML26_1" hidden="1">"'[ESTADISTICAS ANUALES.xls]Amonetarios'!$C$3:$E$29"</definedName>
    <definedName name="HTML26_10" hidden="1">""</definedName>
    <definedName name="HTML26_11" hidden="1">1</definedName>
    <definedName name="HTML26_12" hidden="1">"K:\internet\pim10.htm"</definedName>
    <definedName name="HTML26_2" hidden="1">1</definedName>
    <definedName name="HTML26_3" hidden="1">""</definedName>
    <definedName name="HTML26_4" hidden="1">""</definedName>
    <definedName name="HTML26_5" hidden="1">""</definedName>
    <definedName name="HTML26_6" hidden="1">-4146</definedName>
    <definedName name="HTML26_7" hidden="1">-4146</definedName>
    <definedName name="HTML26_8" hidden="1">""</definedName>
    <definedName name="HTML26_9" hidden="1">""</definedName>
    <definedName name="HTML27_1" hidden="1">"'[ESTADISTICAS ANUALES.xls]Rmin'!$C$3:$D$29"</definedName>
    <definedName name="HTML27_10" hidden="1">""</definedName>
    <definedName name="HTML27_11" hidden="1">1</definedName>
    <definedName name="HTML27_12" hidden="1">"K:\internet\pim04.htm"</definedName>
    <definedName name="HTML27_2" hidden="1">1</definedName>
    <definedName name="HTML27_3" hidden="1">""</definedName>
    <definedName name="HTML27_4" hidden="1">""</definedName>
    <definedName name="HTML27_5" hidden="1">""</definedName>
    <definedName name="HTML27_6" hidden="1">-4146</definedName>
    <definedName name="HTML27_7" hidden="1">-4146</definedName>
    <definedName name="HTML27_8" hidden="1">""</definedName>
    <definedName name="HTML27_9" hidden="1">""</definedName>
    <definedName name="HTML28_1" hidden="1">"'[ESTADISTICAS ANUALES.xls]Depbcos'!$C$3:$F$28"</definedName>
    <definedName name="HTML28_10" hidden="1">""</definedName>
    <definedName name="HTML28_11" hidden="1">1</definedName>
    <definedName name="HTML28_12" hidden="1">"K:\internet\pim09.htm"</definedName>
    <definedName name="HTML28_2" hidden="1">1</definedName>
    <definedName name="HTML28_3" hidden="1">""</definedName>
    <definedName name="HTML28_4" hidden="1">""</definedName>
    <definedName name="HTML28_5" hidden="1">""</definedName>
    <definedName name="HTML28_6" hidden="1">-4146</definedName>
    <definedName name="HTML28_7" hidden="1">-4146</definedName>
    <definedName name="HTML28_8" hidden="1">""</definedName>
    <definedName name="HTML28_9" hidden="1">""</definedName>
    <definedName name="HTML29_1" hidden="1">"[수주통합관리98_3_2.xls]보고양식!$A$31:$K$88"</definedName>
    <definedName name="HTML29_10" hidden="1">""</definedName>
    <definedName name="HTML29_11" hidden="1">1</definedName>
    <definedName name="HTML29_12" hidden="1">"C:\My Documents\98년\영업현황\2월 수주현황(2월 마감분).htm"</definedName>
    <definedName name="HTML29_2" hidden="1">1</definedName>
    <definedName name="HTML29_3" hidden="1">""</definedName>
    <definedName name="HTML29_4" hidden="1">""</definedName>
    <definedName name="HTML29_5" hidden="1">""</definedName>
    <definedName name="HTML29_6" hidden="1">-4146</definedName>
    <definedName name="HTML29_7" hidden="1">-4146</definedName>
    <definedName name="HTML29_8" hidden="1">""</definedName>
    <definedName name="HTML29_9" hidden="1">""</definedName>
    <definedName name="HTML3_1" hidden="1">"[BOLE8097b.xls]TCambio!$B$6:$F$35"</definedName>
    <definedName name="HTML3_10" hidden="1">""</definedName>
    <definedName name="HTML3_11" hidden="1">1</definedName>
    <definedName name="HTML3_12" hidden="1">"k:\pim02.htm"</definedName>
    <definedName name="HTML3_2" hidden="1">1</definedName>
    <definedName name="HTML3_3" hidden="1">""</definedName>
    <definedName name="HTML3_4" hidden="1">""</definedName>
    <definedName name="HTML3_5" hidden="1">""</definedName>
    <definedName name="HTML3_6" hidden="1">-4146</definedName>
    <definedName name="HTML3_7" hidden="1">-4146</definedName>
    <definedName name="HTML3_8" hidden="1">"21/05/98"</definedName>
    <definedName name="HTML3_9" hidden="1">"Alfredo Hernandez"</definedName>
    <definedName name="HTML30_1" hidden="1">"'[사본 - 영업통합관리(수주.매출).xls]보고양식'!$A$114:$K$131"</definedName>
    <definedName name="HTML30_10" hidden="1">""</definedName>
    <definedName name="HTML30_11" hidden="1">1</definedName>
    <definedName name="HTML30_12" hidden="1">"C:\My Documents\98년\영업현황\일일현황-98.3.12.htm"</definedName>
    <definedName name="HTML30_2" hidden="1">1</definedName>
    <definedName name="HTML30_3" hidden="1">""</definedName>
    <definedName name="HTML30_4" hidden="1">""</definedName>
    <definedName name="HTML30_5" hidden="1">""</definedName>
    <definedName name="HTML30_6" hidden="1">-4146</definedName>
    <definedName name="HTML30_7" hidden="1">-4146</definedName>
    <definedName name="HTML30_8" hidden="1">""</definedName>
    <definedName name="HTML30_9" hidden="1">""</definedName>
    <definedName name="HTML4_1" hidden="1">"[BOLE8097b.xls]Rmin!$C$3:$D$32"</definedName>
    <definedName name="HTML4_10" hidden="1">""</definedName>
    <definedName name="HTML4_11" hidden="1">1</definedName>
    <definedName name="HTML4_12" hidden="1">"K:\pim04.htm"</definedName>
    <definedName name="HTML4_2" hidden="1">1</definedName>
    <definedName name="HTML4_3" hidden="1">""</definedName>
    <definedName name="HTML4_4" hidden="1">""</definedName>
    <definedName name="HTML4_5" hidden="1">""</definedName>
    <definedName name="HTML4_6" hidden="1">-4146</definedName>
    <definedName name="HTML4_7" hidden="1">-4146</definedName>
    <definedName name="HTML4_8" hidden="1">"21/05/98"</definedName>
    <definedName name="HTML4_9" hidden="1">"Alfredo Hernandez"</definedName>
    <definedName name="HTML5_1" hidden="1">"[BOLE8097b.xls]Emoneta!$C$3:$D$30"</definedName>
    <definedName name="HTML5_10" hidden="1">""</definedName>
    <definedName name="HTML5_11" hidden="1">1</definedName>
    <definedName name="HTML5_12" hidden="1">"k:\pim05.htm"</definedName>
    <definedName name="HTML5_2" hidden="1">1</definedName>
    <definedName name="HTML5_3" hidden="1">""</definedName>
    <definedName name="HTML5_4" hidden="1">""</definedName>
    <definedName name="HTML5_5" hidden="1">""</definedName>
    <definedName name="HTML5_6" hidden="1">-4146</definedName>
    <definedName name="HTML5_7" hidden="1">-4146</definedName>
    <definedName name="HTML5_8" hidden="1">"11/05/98"</definedName>
    <definedName name="HTML5_9" hidden="1">"Alfredo Hernandez"</definedName>
    <definedName name="HTML6_1" hidden="1">"[BOLE8097b.xls]Depbcos!$C$3:$F$31"</definedName>
    <definedName name="HTML6_10" hidden="1">""</definedName>
    <definedName name="HTML6_11" hidden="1">1</definedName>
    <definedName name="HTML6_12" hidden="1">"k:\pim09.htm"</definedName>
    <definedName name="HTML6_2" hidden="1">1</definedName>
    <definedName name="HTML6_3" hidden="1">""</definedName>
    <definedName name="HTML6_4" hidden="1">""</definedName>
    <definedName name="HTML6_5" hidden="1">""</definedName>
    <definedName name="HTML6_6" hidden="1">-4146</definedName>
    <definedName name="HTML6_7" hidden="1">-4146</definedName>
    <definedName name="HTML6_8" hidden="1">""</definedName>
    <definedName name="HTML6_9" hidden="1">""</definedName>
    <definedName name="HTML7_1" hidden="1">"[BOLE8097b.xls]Ainbdg!$C$3:$F$34"</definedName>
    <definedName name="HTML7_10" hidden="1">""</definedName>
    <definedName name="HTML7_11" hidden="1">1</definedName>
    <definedName name="HTML7_12" hidden="1">"k:\pim06.htm"</definedName>
    <definedName name="HTML7_2" hidden="1">1</definedName>
    <definedName name="HTML7_3" hidden="1">""</definedName>
    <definedName name="HTML7_4" hidden="1">""</definedName>
    <definedName name="HTML7_5" hidden="1">""</definedName>
    <definedName name="HTML7_6" hidden="1">-4146</definedName>
    <definedName name="HTML7_7" hidden="1">-4146</definedName>
    <definedName name="HTML7_8" hidden="1">"21/05/98"</definedName>
    <definedName name="HTML7_9" hidden="1">"Alfredo Hernandez"</definedName>
    <definedName name="HTML8_1" hidden="1">"[BOLE8097b.xls]Crbancario!$C$3:$F$31"</definedName>
    <definedName name="HTML8_10" hidden="1">""</definedName>
    <definedName name="HTML8_11" hidden="1">1</definedName>
    <definedName name="HTML8_12" hidden="1">"k:\pim07.htm"</definedName>
    <definedName name="HTML8_2" hidden="1">1</definedName>
    <definedName name="HTML8_3" hidden="1">""</definedName>
    <definedName name="HTML8_4" hidden="1">""</definedName>
    <definedName name="HTML8_5" hidden="1">""</definedName>
    <definedName name="HTML8_6" hidden="1">-4146</definedName>
    <definedName name="HTML8_7" hidden="1">-4146</definedName>
    <definedName name="HTML8_8" hidden="1">"11/05/98"</definedName>
    <definedName name="HTML8_9" hidden="1">"Alfredo Hernandez"</definedName>
    <definedName name="HTML9_1" hidden="1">"[BOLE8097b.xls]Amonetarios!$C$3:$E$32"</definedName>
    <definedName name="HTML9_10" hidden="1">""</definedName>
    <definedName name="HTML9_11" hidden="1">1</definedName>
    <definedName name="HTML9_12" hidden="1">"k:\pim10.htm"</definedName>
    <definedName name="HTML9_2" hidden="1">1</definedName>
    <definedName name="HTML9_3" hidden="1">""</definedName>
    <definedName name="HTML9_4" hidden="1">""</definedName>
    <definedName name="HTML9_5" hidden="1">""</definedName>
    <definedName name="HTML9_6" hidden="1">-4146</definedName>
    <definedName name="HTML9_7" hidden="1">-4146</definedName>
    <definedName name="HTML9_8" hidden="1">""</definedName>
    <definedName name="HTML9_9" hidden="1">""</definedName>
    <definedName name="HTMLCount" hidden="1">28</definedName>
    <definedName name="huh" localSheetId="1" hidden="1">{"'Basic'!$A$1:$F$96"}</definedName>
    <definedName name="huh" localSheetId="0" hidden="1">{"'Basic'!$A$1:$F$96"}</definedName>
    <definedName name="huh" hidden="1">{"'Basic'!$A$1:$F$96"}</definedName>
    <definedName name="hui" localSheetId="1" hidden="1">{"Tab1",#N/A,FALSE,"P";"Tab2",#N/A,FALSE,"P"}</definedName>
    <definedName name="hui" localSheetId="0" hidden="1">{"Tab1",#N/A,FALSE,"P";"Tab2",#N/A,FALSE,"P"}</definedName>
    <definedName name="hui" hidden="1">{"Tab1",#N/A,FALSE,"P";"Tab2",#N/A,FALSE,"P"}</definedName>
    <definedName name="huo" localSheetId="1" hidden="1">{"Tab1",#N/A,FALSE,"P";"Tab2",#N/A,FALSE,"P"}</definedName>
    <definedName name="huo" localSheetId="0" hidden="1">{"Tab1",#N/A,FALSE,"P";"Tab2",#N/A,FALSE,"P"}</definedName>
    <definedName name="huo" hidden="1">{"Tab1",#N/A,FALSE,"P";"Tab2",#N/A,FALSE,"P"}</definedName>
    <definedName name="ii" localSheetId="1" hidden="1">{"Tab1",#N/A,FALSE,"P";"Tab2",#N/A,FALSE,"P"}</definedName>
    <definedName name="ii" localSheetId="0" hidden="1">{"Tab1",#N/A,FALSE,"P";"Tab2",#N/A,FALSE,"P"}</definedName>
    <definedName name="ii" hidden="1">{"Tab1",#N/A,FALSE,"P";"Tab2",#N/A,FALSE,"P"}</definedName>
    <definedName name="ikjh" localSheetId="1" hidden="1">{"Riqfin97",#N/A,FALSE,"Tran";"Riqfinpro",#N/A,FALSE,"Tran"}</definedName>
    <definedName name="ikjh" localSheetId="0" hidden="1">{"Riqfin97",#N/A,FALSE,"Tran";"Riqfinpro",#N/A,FALSE,"Tran"}</definedName>
    <definedName name="ikjh" hidden="1">{"Riqfin97",#N/A,FALSE,"Tran";"Riqfinpro",#N/A,FALSE,"Tran"}</definedName>
    <definedName name="ilo" localSheetId="1" hidden="1">{"Riqfin97",#N/A,FALSE,"Tran";"Riqfinpro",#N/A,FALSE,"Tran"}</definedName>
    <definedName name="ilo" localSheetId="0" hidden="1">{"Riqfin97",#N/A,FALSE,"Tran";"Riqfinpro",#N/A,FALSE,"Tran"}</definedName>
    <definedName name="ilo" hidden="1">{"Riqfin97",#N/A,FALSE,"Tran";"Riqfinpro",#N/A,FALSE,"Tran"}</definedName>
    <definedName name="ilu" localSheetId="1" hidden="1">{"Riqfin97",#N/A,FALSE,"Tran";"Riqfinpro",#N/A,FALSE,"Tran"}</definedName>
    <definedName name="ilu" localSheetId="0" hidden="1">{"Riqfin97",#N/A,FALSE,"Tran";"Riqfinpro",#N/A,FALSE,"Tran"}</definedName>
    <definedName name="ilu" hidden="1">{"Riqfin97",#N/A,FALSE,"Tran";"Riqfinpro",#N/A,FALSE,"Tran"}</definedName>
    <definedName name="input_in" localSheetId="1" hidden="1">{"TRADE_COMP",#N/A,FALSE,"TAB23APP";"BOP",#N/A,FALSE,"TAB6";"DOT",#N/A,FALSE,"TAB24APP";"EXTDEBT",#N/A,FALSE,"TAB25APP"}</definedName>
    <definedName name="input_in" localSheetId="0" hidden="1">{"TRADE_COMP",#N/A,FALSE,"TAB23APP";"BOP",#N/A,FALSE,"TAB6";"DOT",#N/A,FALSE,"TAB24APP";"EXTDEBT",#N/A,FALSE,"TAB25APP"}</definedName>
    <definedName name="input_in" hidden="1">{"TRADE_COMP",#N/A,FALSE,"TAB23APP";"BOP",#N/A,FALSE,"TAB6";"DOT",#N/A,FALSE,"TAB24APP";"EXTDEBT",#N/A,FALSE,"TAB25APP"}</definedName>
    <definedName name="IQ_ADDIN" hidden="1">"AUTO"</definedName>
    <definedName name="IQ_DNTM" hidden="1">700000</definedName>
    <definedName name="IQ_FWD_CY" hidden="1">10001</definedName>
    <definedName name="IQ_FWD_CY1" hidden="1">10002</definedName>
    <definedName name="IQ_FWD_CY2" hidden="1">10003</definedName>
    <definedName name="IQ_FWD_FY" hidden="1">1001</definedName>
    <definedName name="IQ_FWD_FY1" hidden="1">1002</definedName>
    <definedName name="IQ_FWD_FY2" hidden="1">1003</definedName>
    <definedName name="IQ_FWD_Q" hidden="1">501</definedName>
    <definedName name="IQ_FWD_Q1" hidden="1">502</definedName>
    <definedName name="IQ_FWD_Q2" hidden="1">503</definedName>
    <definedName name="IQ_LATESTK" hidden="1">1000</definedName>
    <definedName name="IQ_LATESTQ" hidden="1">500</definedName>
    <definedName name="IQ_LTMMONTH" hidden="1">120000</definedName>
    <definedName name="IQ_MTD" hidden="1">800000</definedName>
    <definedName name="IQ_NAMES_REVISION_DATE_" hidden="1">41401.4855902778</definedName>
    <definedName name="IQ_QTD" hidden="1">750000</definedName>
    <definedName name="IQ_TODAY" hidden="1">0</definedName>
    <definedName name="IQ_YTDMONTH" hidden="1">130000</definedName>
    <definedName name="JAN" localSheetId="1" hidden="1">{#N/A,#N/A,FALSE,"B061196P";#N/A,#N/A,FALSE,"B061196";#N/A,#N/A,FALSE,"Relatório1";#N/A,#N/A,FALSE,"Relatório2";#N/A,#N/A,FALSE,"Relatório3";#N/A,#N/A,FALSE,"Relatório4 ";#N/A,#N/A,FALSE,"Relatório5";#N/A,#N/A,FALSE,"Relatório6";#N/A,#N/A,FALSE,"Relatório7";#N/A,#N/A,FALSE,"Relatório8"}</definedName>
    <definedName name="JAN" localSheetId="0" hidden="1">{#N/A,#N/A,FALSE,"B061196P";#N/A,#N/A,FALSE,"B061196";#N/A,#N/A,FALSE,"Relatório1";#N/A,#N/A,FALSE,"Relatório2";#N/A,#N/A,FALSE,"Relatório3";#N/A,#N/A,FALSE,"Relatório4 ";#N/A,#N/A,FALSE,"Relatório5";#N/A,#N/A,FALSE,"Relatório6";#N/A,#N/A,FALSE,"Relatório7";#N/A,#N/A,FALSE,"Relatório8"}</definedName>
    <definedName name="JAN" hidden="1">{#N/A,#N/A,FALSE,"B061196P";#N/A,#N/A,FALSE,"B061196";#N/A,#N/A,FALSE,"Relatório1";#N/A,#N/A,FALSE,"Relatório2";#N/A,#N/A,FALSE,"Relatório3";#N/A,#N/A,FALSE,"Relatório4 ";#N/A,#N/A,FALSE,"Relatório5";#N/A,#N/A,FALSE,"Relatório6";#N/A,#N/A,FALSE,"Relatório7";#N/A,#N/A,FALSE,"Relatório8"}</definedName>
    <definedName name="jerry" hidden="1">'[73]Balance Sheet'!#REF!</definedName>
    <definedName name="jerryb" hidden="1">'[73]Balance Sheet'!#REF!</definedName>
    <definedName name="jgukg" localSheetId="1" hidden="1">{#N/A,#N/A,FALSE,"DOC";"TB_28",#N/A,FALSE,"FITB_28";"TB_91",#N/A,FALSE,"FITB_91";"TB_182",#N/A,FALSE,"FITB_182";"TB_273",#N/A,FALSE,"FITB_273";"TB_364",#N/A,FALSE,"FITB_364 ";"SUMMARY",#N/A,FALSE,"Summary"}</definedName>
    <definedName name="jgukg" localSheetId="0" hidden="1">{#N/A,#N/A,FALSE,"DOC";"TB_28",#N/A,FALSE,"FITB_28";"TB_91",#N/A,FALSE,"FITB_91";"TB_182",#N/A,FALSE,"FITB_182";"TB_273",#N/A,FALSE,"FITB_273";"TB_364",#N/A,FALSE,"FITB_364 ";"SUMMARY",#N/A,FALSE,"Summary"}</definedName>
    <definedName name="jgukg" hidden="1">{#N/A,#N/A,FALSE,"DOC";"TB_28",#N/A,FALSE,"FITB_28";"TB_91",#N/A,FALSE,"FITB_91";"TB_182",#N/A,FALSE,"FITB_182";"TB_273",#N/A,FALSE,"FITB_273";"TB_364",#N/A,FALSE,"FITB_364 ";"SUMMARY",#N/A,FALSE,"Summary"}</definedName>
    <definedName name="jhgf" localSheetId="1" hidden="1">{"MONA",#N/A,FALSE,"S"}</definedName>
    <definedName name="jhgf" localSheetId="0" hidden="1">{"MONA",#N/A,FALSE,"S"}</definedName>
    <definedName name="jhgf" hidden="1">{"MONA",#N/A,FALSE,"S"}</definedName>
    <definedName name="JHI" localSheetId="1" hidden="1">{#N/A,#N/A,FALSE,"B061196P";#N/A,#N/A,FALSE,"B061196";#N/A,#N/A,FALSE,"Relatório1";#N/A,#N/A,FALSE,"Relatório2";#N/A,#N/A,FALSE,"Relatório3";#N/A,#N/A,FALSE,"Relatório4 ";#N/A,#N/A,FALSE,"Relatório5";#N/A,#N/A,FALSE,"Relatório6";#N/A,#N/A,FALSE,"Relatório7";#N/A,#N/A,FALSE,"Relatório8"}</definedName>
    <definedName name="JHI" localSheetId="0" hidden="1">{#N/A,#N/A,FALSE,"B061196P";#N/A,#N/A,FALSE,"B061196";#N/A,#N/A,FALSE,"Relatório1";#N/A,#N/A,FALSE,"Relatório2";#N/A,#N/A,FALSE,"Relatório3";#N/A,#N/A,FALSE,"Relatório4 ";#N/A,#N/A,FALSE,"Relatório5";#N/A,#N/A,FALSE,"Relatório6";#N/A,#N/A,FALSE,"Relatório7";#N/A,#N/A,FALSE,"Relatório8"}</definedName>
    <definedName name="JHI" hidden="1">{#N/A,#N/A,FALSE,"B061196P";#N/A,#N/A,FALSE,"B061196";#N/A,#N/A,FALSE,"Relatório1";#N/A,#N/A,FALSE,"Relatório2";#N/A,#N/A,FALSE,"Relatório3";#N/A,#N/A,FALSE,"Relatório4 ";#N/A,#N/A,FALSE,"Relatório5";#N/A,#N/A,FALSE,"Relatório6";#N/A,#N/A,FALSE,"Relatório7";#N/A,#N/A,FALSE,"Relatório8"}</definedName>
    <definedName name="JHY" localSheetId="1" hidden="1">{#N/A,#N/A,FALSE,"B061196P";#N/A,#N/A,FALSE,"B061196";#N/A,#N/A,FALSE,"Relatório1";#N/A,#N/A,FALSE,"Relatório2";#N/A,#N/A,FALSE,"Relatório3";#N/A,#N/A,FALSE,"Relatório4 ";#N/A,#N/A,FALSE,"Relatório5";#N/A,#N/A,FALSE,"Relatório6";#N/A,#N/A,FALSE,"Relatório7";#N/A,#N/A,FALSE,"Relatório8"}</definedName>
    <definedName name="JHY" localSheetId="0" hidden="1">{#N/A,#N/A,FALSE,"B061196P";#N/A,#N/A,FALSE,"B061196";#N/A,#N/A,FALSE,"Relatório1";#N/A,#N/A,FALSE,"Relatório2";#N/A,#N/A,FALSE,"Relatório3";#N/A,#N/A,FALSE,"Relatório4 ";#N/A,#N/A,FALSE,"Relatório5";#N/A,#N/A,FALSE,"Relatório6";#N/A,#N/A,FALSE,"Relatório7";#N/A,#N/A,FALSE,"Relatório8"}</definedName>
    <definedName name="JHY" hidden="1">{#N/A,#N/A,FALSE,"B061196P";#N/A,#N/A,FALSE,"B061196";#N/A,#N/A,FALSE,"Relatório1";#N/A,#N/A,FALSE,"Relatório2";#N/A,#N/A,FALSE,"Relatório3";#N/A,#N/A,FALSE,"Relatório4 ";#N/A,#N/A,FALSE,"Relatório5";#N/A,#N/A,FALSE,"Relatório6";#N/A,#N/A,FALSE,"Relatório7";#N/A,#N/A,FALSE,"Relatório8"}</definedName>
    <definedName name="jj" localSheetId="1" hidden="1">{"Riqfin97",#N/A,FALSE,"Tran";"Riqfinpro",#N/A,FALSE,"Tran"}</definedName>
    <definedName name="jj" localSheetId="0" hidden="1">{"Riqfin97",#N/A,FALSE,"Tran";"Riqfinpro",#N/A,FALSE,"Tran"}</definedName>
    <definedName name="jj" hidden="1">{"Riqfin97",#N/A,FALSE,"Tran";"Riqfinpro",#N/A,FALSE,"Tran"}</definedName>
    <definedName name="jjj" hidden="1">[74]M!#REF!</definedName>
    <definedName name="jjjj" localSheetId="1" hidden="1">{"Tab1",#N/A,FALSE,"P";"Tab2",#N/A,FALSE,"P"}</definedName>
    <definedName name="jjjj" localSheetId="0" hidden="1">{"Tab1",#N/A,FALSE,"P";"Tab2",#N/A,FALSE,"P"}</definedName>
    <definedName name="jjjj" hidden="1">{"Tab1",#N/A,FALSE,"P";"Tab2",#N/A,FALSE,"P"}</definedName>
    <definedName name="jjjjjj" hidden="1">'[71]J(Priv.Cap)'!#REF!</definedName>
    <definedName name="jkbjkb" localSheetId="1" hidden="1">{"DEPOSITS",#N/A,FALSE,"COMML_MON";"LOANS",#N/A,FALSE,"COMML_MON"}</definedName>
    <definedName name="jkbjkb" localSheetId="0" hidden="1">{"DEPOSITS",#N/A,FALSE,"COMML_MON";"LOANS",#N/A,FALSE,"COMML_MON"}</definedName>
    <definedName name="jkbjkb" hidden="1">{"DEPOSITS",#N/A,FALSE,"COMML_MON";"LOANS",#N/A,FALSE,"COMML_MON"}</definedName>
    <definedName name="ju" localSheetId="1" hidden="1">{#N/A,#N/A,FALSE,"slvsrtb1";#N/A,#N/A,FALSE,"slvsrtb2";#N/A,#N/A,FALSE,"slvsrtb3";#N/A,#N/A,FALSE,"slvsrtb4";#N/A,#N/A,FALSE,"slvsrtb5";#N/A,#N/A,FALSE,"slvsrtb6";#N/A,#N/A,FALSE,"slvsrtb7";#N/A,#N/A,FALSE,"slvsrtb8";#N/A,#N/A,FALSE,"slvsrtb9";#N/A,#N/A,FALSE,"slvsrtb10";#N/A,#N/A,FALSE,"slvsrtb12"}</definedName>
    <definedName name="ju" localSheetId="0" hidden="1">{#N/A,#N/A,FALSE,"slvsrtb1";#N/A,#N/A,FALSE,"slvsrtb2";#N/A,#N/A,FALSE,"slvsrtb3";#N/A,#N/A,FALSE,"slvsrtb4";#N/A,#N/A,FALSE,"slvsrtb5";#N/A,#N/A,FALSE,"slvsrtb6";#N/A,#N/A,FALSE,"slvsrtb7";#N/A,#N/A,FALSE,"slvsrtb8";#N/A,#N/A,FALSE,"slvsrtb9";#N/A,#N/A,FALSE,"slvsrtb10";#N/A,#N/A,FALSE,"slvsrtb12"}</definedName>
    <definedName name="ju" hidden="1">{#N/A,#N/A,FALSE,"slvsrtb1";#N/A,#N/A,FALSE,"slvsrtb2";#N/A,#N/A,FALSE,"slvsrtb3";#N/A,#N/A,FALSE,"slvsrtb4";#N/A,#N/A,FALSE,"slvsrtb5";#N/A,#N/A,FALSE,"slvsrtb6";#N/A,#N/A,FALSE,"slvsrtb7";#N/A,#N/A,FALSE,"slvsrtb8";#N/A,#N/A,FALSE,"slvsrtb9";#N/A,#N/A,FALSE,"slvsrtb10";#N/A,#N/A,FALSE,"slvsrtb12"}</definedName>
    <definedName name="jui" localSheetId="1" hidden="1">{"Riqfin97",#N/A,FALSE,"Tran";"Riqfinpro",#N/A,FALSE,"Tran"}</definedName>
    <definedName name="jui" localSheetId="0" hidden="1">{"Riqfin97",#N/A,FALSE,"Tran";"Riqfinpro",#N/A,FALSE,"Tran"}</definedName>
    <definedName name="jui" hidden="1">{"Riqfin97",#N/A,FALSE,"Tran";"Riqfinpro",#N/A,FALSE,"Tran"}</definedName>
    <definedName name="junk" hidden="1">#REF!</definedName>
    <definedName name="junk1" hidden="1">#REF!</definedName>
    <definedName name="junk2" hidden="1">#REF!</definedName>
    <definedName name="junk3" hidden="1">#REF!</definedName>
    <definedName name="juy" localSheetId="1" hidden="1">{"Tab1",#N/A,FALSE,"P";"Tab2",#N/A,FALSE,"P"}</definedName>
    <definedName name="juy" localSheetId="0" hidden="1">{"Tab1",#N/A,FALSE,"P";"Tab2",#N/A,FALSE,"P"}</definedName>
    <definedName name="juy" hidden="1">{"Tab1",#N/A,FALSE,"P";"Tab2",#N/A,FALSE,"P"}</definedName>
    <definedName name="k" localSheetId="1" hidden="1">{"Riqfin97",#N/A,FALSE,"Tran";"Riqfinpro",#N/A,FALSE,"Tran"}</definedName>
    <definedName name="k" localSheetId="0" hidden="1">{"Riqfin97",#N/A,FALSE,"Tran";"Riqfinpro",#N/A,FALSE,"Tran"}</definedName>
    <definedName name="kb" localSheetId="1" hidden="1">{"Riqfin97",#N/A,FALSE,"Tran";"Riqfinpro",#N/A,FALSE,"Tran"}</definedName>
    <definedName name="kb" localSheetId="0" hidden="1">{"Riqfin97",#N/A,FALSE,"Tran";"Riqfinpro",#N/A,FALSE,"Tran"}</definedName>
    <definedName name="kb" hidden="1">{"Riqfin97",#N/A,FALSE,"Tran";"Riqfinpro",#N/A,FALSE,"Tran"}</definedName>
    <definedName name="kio" localSheetId="1" hidden="1">{"Tab1",#N/A,FALSE,"P";"Tab2",#N/A,FALSE,"P"}</definedName>
    <definedName name="kio" localSheetId="0" hidden="1">{"Tab1",#N/A,FALSE,"P";"Tab2",#N/A,FALSE,"P"}</definedName>
    <definedName name="kio" hidden="1">{"Tab1",#N/A,FALSE,"P";"Tab2",#N/A,FALSE,"P"}</definedName>
    <definedName name="kiu" localSheetId="1" hidden="1">{"Riqfin97",#N/A,FALSE,"Tran";"Riqfinpro",#N/A,FALSE,"Tran"}</definedName>
    <definedName name="kiu" localSheetId="0" hidden="1">{"Riqfin97",#N/A,FALSE,"Tran";"Riqfinpro",#N/A,FALSE,"Tran"}</definedName>
    <definedName name="kiu" hidden="1">{"Riqfin97",#N/A,FALSE,"Tran";"Riqfinpro",#N/A,FALSE,"Tran"}</definedName>
    <definedName name="kjas" localSheetId="1" hidden="1">{"Riqfin97",#N/A,FALSE,"Tran";"Riqfinpro",#N/A,FALSE,"Tran"}</definedName>
    <definedName name="kjas" localSheetId="0" hidden="1">{"Riqfin97",#N/A,FALSE,"Tran";"Riqfinpro",#N/A,FALSE,"Tran"}</definedName>
    <definedName name="kjas" hidden="1">{"Riqfin97",#N/A,FALSE,"Tran";"Riqfinpro",#N/A,FALSE,"Tran"}</definedName>
    <definedName name="kjg" localSheetId="1" hidden="1">{#N/A,#N/A,FALSE,"SimInp1";#N/A,#N/A,FALSE,"SimInp2";#N/A,#N/A,FALSE,"SimOut1";#N/A,#N/A,FALSE,"SimOut2";#N/A,#N/A,FALSE,"SimOut3";#N/A,#N/A,FALSE,"SimOut4";#N/A,#N/A,FALSE,"SimOut5"}</definedName>
    <definedName name="kjg" localSheetId="0" hidden="1">{#N/A,#N/A,FALSE,"SimInp1";#N/A,#N/A,FALSE,"SimInp2";#N/A,#N/A,FALSE,"SimOut1";#N/A,#N/A,FALSE,"SimOut2";#N/A,#N/A,FALSE,"SimOut3";#N/A,#N/A,FALSE,"SimOut4";#N/A,#N/A,FALSE,"SimOut5"}</definedName>
    <definedName name="kjg" hidden="1">{#N/A,#N/A,FALSE,"SimInp1";#N/A,#N/A,FALSE,"SimInp2";#N/A,#N/A,FALSE,"SimOut1";#N/A,#N/A,FALSE,"SimOut2";#N/A,#N/A,FALSE,"SimOut3";#N/A,#N/A,FALSE,"SimOut4";#N/A,#N/A,FALSE,"SimOut5"}</definedName>
    <definedName name="kjhg" localSheetId="1" hidden="1">{"BOP_TAB",#N/A,FALSE,"N";"MIDTERM_TAB",#N/A,FALSE,"O";"FUND_CRED",#N/A,FALSE,"P";"DEBT_TAB1",#N/A,FALSE,"Q";"DEBT_TAB2",#N/A,FALSE,"Q";"FORFIN_TAB1",#N/A,FALSE,"R";"FORFIN_TAB2",#N/A,FALSE,"R";"BOP_ANALY",#N/A,FALSE,"U"}</definedName>
    <definedName name="kjhg" localSheetId="0" hidden="1">{"BOP_TAB",#N/A,FALSE,"N";"MIDTERM_TAB",#N/A,FALSE,"O";"FUND_CRED",#N/A,FALSE,"P";"DEBT_TAB1",#N/A,FALSE,"Q";"DEBT_TAB2",#N/A,FALSE,"Q";"FORFIN_TAB1",#N/A,FALSE,"R";"FORFIN_TAB2",#N/A,FALSE,"R";"BOP_ANALY",#N/A,FALSE,"U"}</definedName>
    <definedName name="kjhg" hidden="1">{"BOP_TAB",#N/A,FALSE,"N";"MIDTERM_TAB",#N/A,FALSE,"O";"FUND_CRED",#N/A,FALSE,"P";"DEBT_TAB1",#N/A,FALSE,"Q";"DEBT_TAB2",#N/A,FALSE,"Q";"FORFIN_TAB1",#N/A,FALSE,"R";"FORFIN_TAB2",#N/A,FALSE,"R";"BOP_ANALY",#N/A,FALSE,"U"}</definedName>
    <definedName name="kjkj" localSheetId="1" hidden="1">{"Main Economic Indicators",#N/A,FALSE,"C"}</definedName>
    <definedName name="kjkj" localSheetId="0" hidden="1">{"Main Economic Indicators",#N/A,FALSE,"C"}</definedName>
    <definedName name="kjkj" hidden="1">{"Main Economic Indicators",#N/A,FALSE,"C"}</definedName>
    <definedName name="kk" localSheetId="1" hidden="1">{"Tab1",#N/A,FALSE,"P";"Tab2",#N/A,FALSE,"P"}</definedName>
    <definedName name="kk" localSheetId="0" hidden="1">{"Tab1",#N/A,FALSE,"P";"Tab2",#N/A,FALSE,"P"}</definedName>
    <definedName name="kk" hidden="1">{"Tab1",#N/A,FALSE,"P";"Tab2",#N/A,FALSE,"P"}</definedName>
    <definedName name="kkk" localSheetId="1" hidden="1">{"Tab1",#N/A,FALSE,"P";"Tab2",#N/A,FALSE,"P"}</definedName>
    <definedName name="kkk" localSheetId="0" hidden="1">{"Tab1",#N/A,FALSE,"P";"Tab2",#N/A,FALSE,"P"}</definedName>
    <definedName name="kkk" hidden="1">{"Tab1",#N/A,FALSE,"P";"Tab2",#N/A,FALSE,"P"}</definedName>
    <definedName name="kkkk" hidden="1">[75]M!#REF!</definedName>
    <definedName name="kkkkk" hidden="1">'[76]J(Priv.Cap)'!#REF!</definedName>
    <definedName name="kl" localSheetId="1" hidden="1">{"Riqfin97",#N/A,FALSE,"Tran";"Riqfinpro",#N/A,FALSE,"Tran"}</definedName>
    <definedName name="kl" localSheetId="0" hidden="1">{"Riqfin97",#N/A,FALSE,"Tran";"Riqfinpro",#N/A,FALSE,"Tran"}</definedName>
    <definedName name="kljlkh" localSheetId="1" hidden="1">{"TRADE_COMP",#N/A,FALSE,"TAB23APP";"BOP",#N/A,FALSE,"TAB6";"DOT",#N/A,FALSE,"TAB24APP";"EXTDEBT",#N/A,FALSE,"TAB25APP"}</definedName>
    <definedName name="kljlkh" localSheetId="0" hidden="1">{"TRADE_COMP",#N/A,FALSE,"TAB23APP";"BOP",#N/A,FALSE,"TAB6";"DOT",#N/A,FALSE,"TAB24APP";"EXTDEBT",#N/A,FALSE,"TAB25APP"}</definedName>
    <definedName name="kljlkh" hidden="1">{"TRADE_COMP",#N/A,FALSE,"TAB23APP";"BOP",#N/A,FALSE,"TAB6";"DOT",#N/A,FALSE,"TAB24APP";"EXTDEBT",#N/A,FALSE,"TAB25APP"}</definedName>
    <definedName name="km" localSheetId="1" hidden="1">{"Tab1",#N/A,FALSE,"P";"Tab2",#N/A,FALSE,"P"}</definedName>
    <definedName name="km" localSheetId="0" hidden="1">{"Tab1",#N/A,FALSE,"P";"Tab2",#N/A,FALSE,"P"}</definedName>
    <definedName name="km" hidden="1">{"Tab1",#N/A,FALSE,"P";"Tab2",#N/A,FALSE,"P"}</definedName>
    <definedName name="kol" localSheetId="1" hidden="1">#REF!</definedName>
    <definedName name="kol" localSheetId="0" hidden="1">#REF!</definedName>
    <definedName name="kol" hidden="1">#REF!</definedName>
    <definedName name="kossi" localSheetId="1" hidden="1">'[23]Dep fonct'!#REF!</definedName>
    <definedName name="kossi" localSheetId="0" hidden="1">'[23]Dep fonct'!#REF!</definedName>
    <definedName name="kossi" hidden="1">'[23]Dep fonct'!#REF!</definedName>
    <definedName name="kuy" localSheetId="1" hidden="1">{#N/A,#N/A,FALSE,"B061196P";#N/A,#N/A,FALSE,"B061196";#N/A,#N/A,FALSE,"Relatório1";#N/A,#N/A,FALSE,"Relatório2";#N/A,#N/A,FALSE,"Relatório3";#N/A,#N/A,FALSE,"Relatório4 ";#N/A,#N/A,FALSE,"Relatório5";#N/A,#N/A,FALSE,"Relatório6";#N/A,#N/A,FALSE,"Relatório7";#N/A,#N/A,FALSE,"Relatório8"}</definedName>
    <definedName name="kuy" localSheetId="0" hidden="1">{#N/A,#N/A,FALSE,"B061196P";#N/A,#N/A,FALSE,"B061196";#N/A,#N/A,FALSE,"Relatório1";#N/A,#N/A,FALSE,"Relatório2";#N/A,#N/A,FALSE,"Relatório3";#N/A,#N/A,FALSE,"Relatório4 ";#N/A,#N/A,FALSE,"Relatório5";#N/A,#N/A,FALSE,"Relatório6";#N/A,#N/A,FALSE,"Relatório7";#N/A,#N/A,FALSE,"Relatório8"}</definedName>
    <definedName name="kuy" hidden="1">{#N/A,#N/A,FALSE,"B061196P";#N/A,#N/A,FALSE,"B061196";#N/A,#N/A,FALSE,"Relatório1";#N/A,#N/A,FALSE,"Relatório2";#N/A,#N/A,FALSE,"Relatório3";#N/A,#N/A,FALSE,"Relatório4 ";#N/A,#N/A,FALSE,"Relatório5";#N/A,#N/A,FALSE,"Relatório6";#N/A,#N/A,FALSE,"Relatório7";#N/A,#N/A,FALSE,"Relatório8"}</definedName>
    <definedName name="LEDA" localSheetId="1" hidden="1">{#N/A,#N/A,FALSE,"B061196P";#N/A,#N/A,FALSE,"B061196";#N/A,#N/A,FALSE,"Relatório1";#N/A,#N/A,FALSE,"Relatório2";#N/A,#N/A,FALSE,"Relatório3";#N/A,#N/A,FALSE,"Relatório4 ";#N/A,#N/A,FALSE,"Relatório5";#N/A,#N/A,FALSE,"Relatório6";#N/A,#N/A,FALSE,"Relatório7";#N/A,#N/A,FALSE,"Relatório8"}</definedName>
    <definedName name="LEDA" localSheetId="0" hidden="1">{#N/A,#N/A,FALSE,"B061196P";#N/A,#N/A,FALSE,"B061196";#N/A,#N/A,FALSE,"Relatório1";#N/A,#N/A,FALSE,"Relatório2";#N/A,#N/A,FALSE,"Relatório3";#N/A,#N/A,FALSE,"Relatório4 ";#N/A,#N/A,FALSE,"Relatório5";#N/A,#N/A,FALSE,"Relatório6";#N/A,#N/A,FALSE,"Relatório7";#N/A,#N/A,FALSE,"Relatório8"}</definedName>
    <definedName name="LEDA" hidden="1">{#N/A,#N/A,FALSE,"B061196P";#N/A,#N/A,FALSE,"B061196";#N/A,#N/A,FALSE,"Relatório1";#N/A,#N/A,FALSE,"Relatório2";#N/A,#N/A,FALSE,"Relatório3";#N/A,#N/A,FALSE,"Relatório4 ";#N/A,#N/A,FALSE,"Relatório5";#N/A,#N/A,FALSE,"Relatório6";#N/A,#N/A,FALSE,"Relatório7";#N/A,#N/A,FALSE,"Relatório8"}</definedName>
    <definedName name="limcount" hidden="1">3</definedName>
    <definedName name="lkjh" localSheetId="1" hidden="1">{"Riqfin97",#N/A,FALSE,"Tran";"Riqfinpro",#N/A,FALSE,"Tran"}</definedName>
    <definedName name="lkjh" localSheetId="0" hidden="1">{"Riqfin97",#N/A,FALSE,"Tran";"Riqfinpro",#N/A,FALSE,"Tran"}</definedName>
    <definedName name="lkjh" hidden="1">{"Riqfin97",#N/A,FALSE,"Tran";"Riqfinpro",#N/A,FALSE,"Tran"}</definedName>
    <definedName name="ll" localSheetId="1" hidden="1">{"Tab1",#N/A,FALSE,"P";"Tab2",#N/A,FALSE,"P"}</definedName>
    <definedName name="ll" localSheetId="0" hidden="1">{"Tab1",#N/A,FALSE,"P";"Tab2",#N/A,FALSE,"P"}</definedName>
    <definedName name="ll" hidden="1">{"Tab1",#N/A,FALSE,"P";"Tab2",#N/A,FALSE,"P"}</definedName>
    <definedName name="lll" localSheetId="1" hidden="1">{"Riqfin97",#N/A,FALSE,"Tran";"Riqfinpro",#N/A,FALSE,"Tran"}</definedName>
    <definedName name="lll" localSheetId="0" hidden="1">{"Riqfin97",#N/A,FALSE,"Tran";"Riqfinpro",#N/A,FALSE,"Tran"}</definedName>
    <definedName name="lll" hidden="1">{"Riqfin97",#N/A,FALSE,"Tran";"Riqfinpro",#N/A,FALSE,"Tran"}</definedName>
    <definedName name="llll" hidden="1">[74]M!#REF!</definedName>
    <definedName name="lllll" localSheetId="1" hidden="1">{"Tab1",#N/A,FALSE,"P";"Tab2",#N/A,FALSE,"P"}</definedName>
    <definedName name="lllll" localSheetId="0" hidden="1">{"Tab1",#N/A,FALSE,"P";"Tab2",#N/A,FALSE,"P"}</definedName>
    <definedName name="lllll" hidden="1">{"Tab1",#N/A,FALSE,"P";"Tab2",#N/A,FALSE,"P"}</definedName>
    <definedName name="llllll" localSheetId="1" hidden="1">{"Minpmon",#N/A,FALSE,"Monthinput"}</definedName>
    <definedName name="llllll" localSheetId="0" hidden="1">{"Minpmon",#N/A,FALSE,"Monthinput"}</definedName>
    <definedName name="llllll" hidden="1">{"Minpmon",#N/A,FALSE,"Monthinput"}</definedName>
    <definedName name="lta" localSheetId="1" hidden="1">{"Riqfin97",#N/A,FALSE,"Tran";"Riqfinpro",#N/A,FALSE,"Tran"}</definedName>
    <definedName name="lta" localSheetId="0" hidden="1">{"Riqfin97",#N/A,FALSE,"Tran";"Riqfinpro",#N/A,FALSE,"Tran"}</definedName>
    <definedName name="lta" hidden="1">{"Riqfin97",#N/A,FALSE,"Tran";"Riqfinpro",#N/A,FALSE,"Tran"}</definedName>
    <definedName name="MAI" localSheetId="1" hidden="1">{#N/A,#N/A,FALSE,"B061196P";#N/A,#N/A,FALSE,"B061196";#N/A,#N/A,FALSE,"Relatório1";#N/A,#N/A,FALSE,"Relatório2";#N/A,#N/A,FALSE,"Relatório3";#N/A,#N/A,FALSE,"Relatório4 ";#N/A,#N/A,FALSE,"Relatório5";#N/A,#N/A,FALSE,"Relatório6";#N/A,#N/A,FALSE,"Relatório7";#N/A,#N/A,FALSE,"Relatório8"}</definedName>
    <definedName name="MAI" localSheetId="0" hidden="1">{#N/A,#N/A,FALSE,"B061196P";#N/A,#N/A,FALSE,"B061196";#N/A,#N/A,FALSE,"Relatório1";#N/A,#N/A,FALSE,"Relatório2";#N/A,#N/A,FALSE,"Relatório3";#N/A,#N/A,FALSE,"Relatório4 ";#N/A,#N/A,FALSE,"Relatório5";#N/A,#N/A,FALSE,"Relatório6";#N/A,#N/A,FALSE,"Relatório7";#N/A,#N/A,FALSE,"Relatório8"}</definedName>
    <definedName name="MAI" hidden="1">{#N/A,#N/A,FALSE,"B061196P";#N/A,#N/A,FALSE,"B061196";#N/A,#N/A,FALSE,"Relatório1";#N/A,#N/A,FALSE,"Relatório2";#N/A,#N/A,FALSE,"Relatório3";#N/A,#N/A,FALSE,"Relatório4 ";#N/A,#N/A,FALSE,"Relatório5";#N/A,#N/A,FALSE,"Relatório6";#N/A,#N/A,FALSE,"Relatório7";#N/A,#N/A,FALSE,"Relatório8"}</definedName>
    <definedName name="MDTab" localSheetId="1" hidden="1">{FALSE,FALSE,-1.25,-15.5,484.5,276.75,FALSE,FALSE,TRUE,TRUE,0,12,#N/A,46,#N/A,2.93460490463215,15.35,1,FALSE,FALSE,3,TRUE,1,FALSE,100,"Swvu.PLA1.","ACwvu.PLA1.",#N/A,FALSE,FALSE,0,0,0,0,2,"","",TRUE,TRUE,FALSE,FALSE,1,60,#N/A,#N/A,FALSE,FALSE,FALSE,FALSE,FALSE,FALSE,FALSE,9,65532,65532,FALSE,FALSE,TRUE,TRUE,TRUE}</definedName>
    <definedName name="MDTab" localSheetId="0" hidden="1">{FALSE,FALSE,-1.25,-15.5,484.5,276.75,FALSE,FALSE,TRUE,TRUE,0,12,#N/A,46,#N/A,2.93460490463215,15.35,1,FALSE,FALSE,3,TRUE,1,FALSE,100,"Swvu.PLA1.","ACwvu.PLA1.",#N/A,FALSE,FALSE,0,0,0,0,2,"","",TRUE,TRUE,FALSE,FALSE,1,60,#N/A,#N/A,FALSE,FALSE,FALSE,FALSE,FALSE,FALSE,FALSE,9,65532,65532,FALSE,FALSE,TRUE,TRUE,TRUE}</definedName>
    <definedName name="MDTab" hidden="1">{FALSE,FALSE,-1.25,-15.5,484.5,276.75,FALSE,FALSE,TRUE,TRUE,0,12,#N/A,46,#N/A,2.93460490463215,15.35,1,FALSE,FALSE,3,TRUE,1,FALSE,100,"Swvu.PLA1.","ACwvu.PLA1.",#N/A,FALSE,FALSE,0,0,0,0,2,"","",TRUE,TRUE,FALSE,FALSE,1,60,#N/A,#N/A,FALSE,FALSE,FALSE,FALSE,FALSE,FALSE,FALSE,9,65532,65532,FALSE,FALSE,TRUE,TRUE,TRUE}</definedName>
    <definedName name="mmm" localSheetId="1" hidden="1">{"Riqfin97",#N/A,FALSE,"Tran";"Riqfinpro",#N/A,FALSE,"Tran"}</definedName>
    <definedName name="mmm" localSheetId="0" hidden="1">{"Riqfin97",#N/A,FALSE,"Tran";"Riqfinpro",#N/A,FALSE,"Tran"}</definedName>
    <definedName name="mmm" hidden="1">{"Riqfin97",#N/A,FALSE,"Tran";"Riqfinpro",#N/A,FALSE,"Tran"}</definedName>
    <definedName name="mmmm" localSheetId="1" hidden="1">{"Tab1",#N/A,FALSE,"P";"Tab2",#N/A,FALSE,"P"}</definedName>
    <definedName name="mmmm" localSheetId="0" hidden="1">{"Tab1",#N/A,FALSE,"P";"Tab2",#N/A,FALSE,"P"}</definedName>
    <definedName name="mmmm" hidden="1">{"Tab1",#N/A,FALSE,"P";"Tab2",#N/A,FALSE,"P"}</definedName>
    <definedName name="mmmmm" localSheetId="1" hidden="1">{"Riqfin97",#N/A,FALSE,"Tran";"Riqfinpro",#N/A,FALSE,"Tran"}</definedName>
    <definedName name="mmmmm" localSheetId="0" hidden="1">{"Riqfin97",#N/A,FALSE,"Tran";"Riqfinpro",#N/A,FALSE,"Tran"}</definedName>
    <definedName name="mmmmm" hidden="1">{"Riqfin97",#N/A,FALSE,"Tran";"Riqfinpro",#N/A,FALSE,"Tran"}</definedName>
    <definedName name="mn" localSheetId="1" hidden="1">{"Riqfin97",#N/A,FALSE,"Tran";"Riqfinpro",#N/A,FALSE,"Tran"}</definedName>
    <definedName name="mn" localSheetId="0" hidden="1">{"Riqfin97",#N/A,FALSE,"Tran";"Riqfinpro",#N/A,FALSE,"Tran"}</definedName>
    <definedName name="mn" hidden="1">{"Riqfin97",#N/A,FALSE,"Tran";"Riqfinpro",#N/A,FALSE,"Tran"}</definedName>
    <definedName name="MOR" localSheetId="1" hidden="1">{#N/A,#N/A,FALSE,"B061196P";#N/A,#N/A,FALSE,"B061196";#N/A,#N/A,FALSE,"Relatório1";#N/A,#N/A,FALSE,"Relatório2";#N/A,#N/A,FALSE,"Relatório3";#N/A,#N/A,FALSE,"Relatório4 ";#N/A,#N/A,FALSE,"Relatório5";#N/A,#N/A,FALSE,"Relatório6";#N/A,#N/A,FALSE,"Relatório7";#N/A,#N/A,FALSE,"Relatório8"}</definedName>
    <definedName name="MOR" localSheetId="0" hidden="1">{#N/A,#N/A,FALSE,"B061196P";#N/A,#N/A,FALSE,"B061196";#N/A,#N/A,FALSE,"Relatório1";#N/A,#N/A,FALSE,"Relatório2";#N/A,#N/A,FALSE,"Relatório3";#N/A,#N/A,FALSE,"Relatório4 ";#N/A,#N/A,FALSE,"Relatório5";#N/A,#N/A,FALSE,"Relatório6";#N/A,#N/A,FALSE,"Relatório7";#N/A,#N/A,FALSE,"Relatório8"}</definedName>
    <definedName name="MOR" hidden="1">{#N/A,#N/A,FALSE,"B061196P";#N/A,#N/A,FALSE,"B061196";#N/A,#N/A,FALSE,"Relatório1";#N/A,#N/A,FALSE,"Relatório2";#N/A,#N/A,FALSE,"Relatório3";#N/A,#N/A,FALSE,"Relatório4 ";#N/A,#N/A,FALSE,"Relatório5";#N/A,#N/A,FALSE,"Relatório6";#N/A,#N/A,FALSE,"Relatório7";#N/A,#N/A,FALSE,"Relatório8"}</definedName>
    <definedName name="mte" localSheetId="1" hidden="1">{"Riqfin97",#N/A,FALSE,"Tran";"Riqfinpro",#N/A,FALSE,"Tran"}</definedName>
    <definedName name="mte" localSheetId="0" hidden="1">{"Riqfin97",#N/A,FALSE,"Tran";"Riqfinpro",#N/A,FALSE,"Tran"}</definedName>
    <definedName name="mte" hidden="1">{"Riqfin97",#N/A,FALSE,"Tran";"Riqfinpro",#N/A,FALSE,"Tran"}</definedName>
    <definedName name="n" localSheetId="1" hidden="1">{"Minpmon",#N/A,FALSE,"Monthinput"}</definedName>
    <definedName name="n" localSheetId="0" hidden="1">{"Minpmon",#N/A,FALSE,"Monthinput"}</definedName>
    <definedName name="n" hidden="1">{"Minpmon",#N/A,FALSE,"Monthinput"}</definedName>
    <definedName name="new" localSheetId="1" hidden="1">{"TBILLS_ALL",#N/A,FALSE,"FITB_all"}</definedName>
    <definedName name="new" localSheetId="0" hidden="1">{"TBILLS_ALL",#N/A,FALSE,"FITB_all"}</definedName>
    <definedName name="newnew" localSheetId="1" hidden="1">{"TBILLS_ALL",#N/A,FALSE,"FITB_all"}</definedName>
    <definedName name="newnew" localSheetId="0" hidden="1">{"TBILLS_ALL",#N/A,FALSE,"FITB_all"}</definedName>
    <definedName name="newnew" hidden="1">{"TBILLS_ALL",#N/A,FALSE,"FITB_all"}</definedName>
    <definedName name="nfrtrs" hidden="1">[13]WB!$Q$257:$AK$257</definedName>
    <definedName name="nn" localSheetId="1" hidden="1">{"Riqfin97",#N/A,FALSE,"Tran";"Riqfinpro",#N/A,FALSE,"Tran"}</definedName>
    <definedName name="nn" localSheetId="0" hidden="1">{"Riqfin97",#N/A,FALSE,"Tran";"Riqfinpro",#N/A,FALSE,"Tran"}</definedName>
    <definedName name="nn" hidden="1">{"Riqfin97",#N/A,FALSE,"Tran";"Riqfinpro",#N/A,FALSE,"Tran"}</definedName>
    <definedName name="nnga" hidden="1">#REF!</definedName>
    <definedName name="nnn" localSheetId="1" hidden="1">{"Tab1",#N/A,FALSE,"P";"Tab2",#N/A,FALSE,"P"}</definedName>
    <definedName name="nnn" localSheetId="0" hidden="1">{"Tab1",#N/A,FALSE,"P";"Tab2",#N/A,FALSE,"P"}</definedName>
    <definedName name="nnn" hidden="1">{"Tab1",#N/A,FALSE,"P";"Tab2",#N/A,FALSE,"P"}</definedName>
    <definedName name="notsure" hidden="1">'[77]Time series'!#REF!</definedName>
    <definedName name="old" localSheetId="1" hidden="1">{"TBILLS_ALL",#N/A,FALSE,"FITB_all"}</definedName>
    <definedName name="old" localSheetId="0" hidden="1">{"TBILLS_ALL",#N/A,FALSE,"FITB_all"}</definedName>
    <definedName name="old" hidden="1">{"TBILLS_ALL",#N/A,FALSE,"FITB_all"}</definedName>
    <definedName name="oliu" localSheetId="1" hidden="1">{"WEO",#N/A,FALSE,"T"}</definedName>
    <definedName name="oliu" localSheetId="0" hidden="1">{"WEO",#N/A,FALSE,"T"}</definedName>
    <definedName name="oliu" hidden="1">{"WEO",#N/A,FALSE,"T"}</definedName>
    <definedName name="oo" localSheetId="1" hidden="1">{"Riqfin97",#N/A,FALSE,"Tran";"Riqfinpro",#N/A,FALSE,"Tran"}</definedName>
    <definedName name="oo" localSheetId="0" hidden="1">{"Riqfin97",#N/A,FALSE,"Tran";"Riqfinpro",#N/A,FALSE,"Tran"}</definedName>
    <definedName name="oo" hidden="1">{"Riqfin97",#N/A,FALSE,"Tran";"Riqfinpro",#N/A,FALSE,"Tran"}</definedName>
    <definedName name="ooo" localSheetId="1" hidden="1">{"Tab1",#N/A,FALSE,"P";"Tab2",#N/A,FALSE,"P"}</definedName>
    <definedName name="ooo" localSheetId="0" hidden="1">{"Tab1",#N/A,FALSE,"P";"Tab2",#N/A,FALSE,"P"}</definedName>
    <definedName name="ooo" hidden="1">{"Tab1",#N/A,FALSE,"P";"Tab2",#N/A,FALSE,"P"}</definedName>
    <definedName name="oooo" localSheetId="1" hidden="1">{"Tab1",#N/A,FALSE,"P";"Tab2",#N/A,FALSE,"P"}</definedName>
    <definedName name="oooo" localSheetId="0" hidden="1">{"Tab1",#N/A,FALSE,"P";"Tab2",#N/A,FALSE,"P"}</definedName>
    <definedName name="oooo" hidden="1">{"Tab1",#N/A,FALSE,"P";"Tab2",#N/A,FALSE,"P"}</definedName>
    <definedName name="opu" localSheetId="1" hidden="1">{"Riqfin97",#N/A,FALSE,"Tran";"Riqfinpro",#N/A,FALSE,"Tran"}</definedName>
    <definedName name="opu" localSheetId="0" hidden="1">{"Riqfin97",#N/A,FALSE,"Tran";"Riqfinpro",#N/A,FALSE,"Tran"}</definedName>
    <definedName name="opu" hidden="1">{"Riqfin97",#N/A,FALSE,"Tran";"Riqfinpro",#N/A,FALSE,"Tran"}</definedName>
    <definedName name="oqui89" localSheetId="1" hidden="1">[67]BOP!$A$36:$IV$36,[67]BOP!$A$44:$IV$44,[67]BOP!$A$59:$IV$59,[67]BOP!#REF!,[67]BOP!#REF!,[67]BOP!$A$79:$IV$79,[67]BOP!$A$81:$IV$88,[67]BOP!#REF!</definedName>
    <definedName name="oqui89" localSheetId="0" hidden="1">[67]BOP!$A$36:$IV$36,[67]BOP!$A$44:$IV$44,[67]BOP!$A$59:$IV$59,[67]BOP!#REF!,[67]BOP!#REF!,[67]BOP!$A$79:$IV$79,[67]BOP!$A$81:$IV$88,[67]BOP!#REF!</definedName>
    <definedName name="oqui89" hidden="1">[67]BOP!$A$36:$IV$36,[67]BOP!$A$44:$IV$44,[67]BOP!$A$59:$IV$59,[67]BOP!#REF!,[67]BOP!#REF!,[67]BOP!$A$79:$IV$79,[67]BOP!$A$81:$IV$88,[67]BOP!#REF!</definedName>
    <definedName name="OrderTable" localSheetId="1" hidden="1">#REF!</definedName>
    <definedName name="OrderTable" localSheetId="0" hidden="1">#REF!</definedName>
    <definedName name="Orig" hidden="1">#REF!</definedName>
    <definedName name="otro" localSheetId="1" hidden="1">{FALSE,FALSE,-1.25,-15.5,484.5,276.75,FALSE,FALSE,TRUE,TRUE,0,12,#N/A,46,#N/A,2.93460490463215,15.35,1,FALSE,FALSE,3,TRUE,1,FALSE,100,"Swvu.PLA1.","ACwvu.PLA1.",#N/A,FALSE,FALSE,0,0,0,0,2,"","",TRUE,TRUE,FALSE,FALSE,1,60,#N/A,#N/A,FALSE,FALSE,FALSE,FALSE,FALSE,FALSE,FALSE,9,65532,65532,FALSE,FALSE,TRUE,TRUE,TRUE}</definedName>
    <definedName name="otro" localSheetId="0" hidden="1">{FALSE,FALSE,-1.25,-15.5,484.5,276.75,FALSE,FALSE,TRUE,TRUE,0,12,#N/A,46,#N/A,2.93460490463215,15.35,1,FALSE,FALSE,3,TRUE,1,FALSE,100,"Swvu.PLA1.","ACwvu.PLA1.",#N/A,FALSE,FALSE,0,0,0,0,2,"","",TRUE,TRUE,FALSE,FALSE,1,60,#N/A,#N/A,FALSE,FALSE,FALSE,FALSE,FALSE,FALSE,FALSE,9,65532,65532,FALSE,FALSE,TRUE,TRUE,TRUE}</definedName>
    <definedName name="otro" hidden="1">{FALSE,FALSE,-1.25,-15.5,484.5,276.75,FALSE,FALSE,TRUE,TRUE,0,12,#N/A,46,#N/A,2.93460490463215,15.35,1,FALSE,FALSE,3,TRUE,1,FALSE,100,"Swvu.PLA1.","ACwvu.PLA1.",#N/A,FALSE,FALSE,0,0,0,0,2,"","",TRUE,TRUE,FALSE,FALSE,1,60,#N/A,#N/A,FALSE,FALSE,FALSE,FALSE,FALSE,FALSE,FALSE,9,65532,65532,FALSE,FALSE,TRUE,TRUE,TRUE}</definedName>
    <definedName name="OUT" localSheetId="1" hidden="1">{#N/A,#N/A,FALSE,"B061196P";#N/A,#N/A,FALSE,"B061196";#N/A,#N/A,FALSE,"Relatório1";#N/A,#N/A,FALSE,"Relatório2";#N/A,#N/A,FALSE,"Relatório3";#N/A,#N/A,FALSE,"Relatório4 ";#N/A,#N/A,FALSE,"Relatório5";#N/A,#N/A,FALSE,"Relatório6";#N/A,#N/A,FALSE,"Relatório7";#N/A,#N/A,FALSE,"Relatório8"}</definedName>
    <definedName name="OUT" localSheetId="0" hidden="1">{#N/A,#N/A,FALSE,"B061196P";#N/A,#N/A,FALSE,"B061196";#N/A,#N/A,FALSE,"Relatório1";#N/A,#N/A,FALSE,"Relatório2";#N/A,#N/A,FALSE,"Relatório3";#N/A,#N/A,FALSE,"Relatório4 ";#N/A,#N/A,FALSE,"Relatório5";#N/A,#N/A,FALSE,"Relatório6";#N/A,#N/A,FALSE,"Relatório7";#N/A,#N/A,FALSE,"Relatório8"}</definedName>
    <definedName name="OUT" hidden="1">{#N/A,#N/A,FALSE,"B061196P";#N/A,#N/A,FALSE,"B061196";#N/A,#N/A,FALSE,"Relatório1";#N/A,#N/A,FALSE,"Relatório2";#N/A,#N/A,FALSE,"Relatório3";#N/A,#N/A,FALSE,"Relatório4 ";#N/A,#N/A,FALSE,"Relatório5";#N/A,#N/A,FALSE,"Relatório6";#N/A,#N/A,FALSE,"Relatório7";#N/A,#N/A,FALSE,"Relatório8"}</definedName>
    <definedName name="p" localSheetId="1" hidden="1">{"Riqfin97",#N/A,FALSE,"Tran";"Riqfinpro",#N/A,FALSE,"Tran"}</definedName>
    <definedName name="p" localSheetId="0" hidden="1">{"Riqfin97",#N/A,FALSE,"Tran";"Riqfinpro",#N/A,FALSE,"Tran"}</definedName>
    <definedName name="p" hidden="1">{"Riqfin97",#N/A,FALSE,"Tran";"Riqfinpro",#N/A,FALSE,"Tran"}</definedName>
    <definedName name="pit" localSheetId="1" hidden="1">{"Riqfin97",#N/A,FALSE,"Tran";"Riqfinpro",#N/A,FALSE,"Tran"}</definedName>
    <definedName name="pit" localSheetId="0" hidden="1">{"Riqfin97",#N/A,FALSE,"Tran";"Riqfinpro",#N/A,FALSE,"Tran"}</definedName>
    <definedName name="pit" hidden="1">{"Riqfin97",#N/A,FALSE,"Tran";"Riqfinpro",#N/A,FALSE,"Tran"}</definedName>
    <definedName name="pol" hidden="1">[41]A!#REF!</definedName>
    <definedName name="popl" localSheetId="1" hidden="1">#REF!</definedName>
    <definedName name="popl" localSheetId="0" hidden="1">#REF!</definedName>
    <definedName name="popl" hidden="1">#REF!</definedName>
    <definedName name="pp" localSheetId="1" hidden="1">{"Riqfin97",#N/A,FALSE,"Tran";"Riqfinpro",#N/A,FALSE,"Tran"}</definedName>
    <definedName name="pp" localSheetId="0" hidden="1">{"Riqfin97",#N/A,FALSE,"Tran";"Riqfinpro",#N/A,FALSE,"Tran"}</definedName>
    <definedName name="pp" hidden="1">{"Riqfin97",#N/A,FALSE,"Tran";"Riqfinpro",#N/A,FALSE,"Tran"}</definedName>
    <definedName name="ppp" localSheetId="1" hidden="1">{"Riqfin97",#N/A,FALSE,"Tran";"Riqfinpro",#N/A,FALSE,"Tran"}</definedName>
    <definedName name="ppp" localSheetId="0" hidden="1">{"Riqfin97",#N/A,FALSE,"Tran";"Riqfinpro",#N/A,FALSE,"Tran"}</definedName>
    <definedName name="ppp" hidden="1">{"Riqfin97",#N/A,FALSE,"Tran";"Riqfinpro",#N/A,FALSE,"Tran"}</definedName>
    <definedName name="pppppp" localSheetId="1" hidden="1">{"Riqfin97",#N/A,FALSE,"Tran";"Riqfinpro",#N/A,FALSE,"Tran"}</definedName>
    <definedName name="pppppp" localSheetId="0" hidden="1">{"Riqfin97",#N/A,FALSE,"Tran";"Riqfinpro",#N/A,FALSE,"Tran"}</definedName>
    <definedName name="pppppp" hidden="1">{"Riqfin97",#N/A,FALSE,"Tran";"Riqfinpro",#N/A,FALSE,"Tran"}</definedName>
    <definedName name="ProdForm" localSheetId="1" hidden="1">#REF!</definedName>
    <definedName name="ProdForm" localSheetId="0" hidden="1">#REF!</definedName>
    <definedName name="ProdForm" hidden="1">#REF!</definedName>
    <definedName name="Product" localSheetId="1" hidden="1">#REF!</definedName>
    <definedName name="Product" localSheetId="0" hidden="1">#REF!</definedName>
    <definedName name="Product" hidden="1">#REF!</definedName>
    <definedName name="qaz" localSheetId="1" hidden="1">{"Tab1",#N/A,FALSE,"P";"Tab2",#N/A,FALSE,"P"}</definedName>
    <definedName name="qaz" localSheetId="0" hidden="1">{"Tab1",#N/A,FALSE,"P";"Tab2",#N/A,FALSE,"P"}</definedName>
    <definedName name="qaz" hidden="1">{"Tab1",#N/A,FALSE,"P";"Tab2",#N/A,FALSE,"P"}</definedName>
    <definedName name="QCNR2" localSheetId="1" hidden="1">{#N/A,#N/A,FALSE,"B061196P";#N/A,#N/A,FALSE,"B061196";#N/A,#N/A,FALSE,"Relatório1";#N/A,#N/A,FALSE,"Relatório2";#N/A,#N/A,FALSE,"Relatório3";#N/A,#N/A,FALSE,"Relatório4 ";#N/A,#N/A,FALSE,"Relatório5";#N/A,#N/A,FALSE,"Relatório6";#N/A,#N/A,FALSE,"Relatório7";#N/A,#N/A,FALSE,"Relatório8"}</definedName>
    <definedName name="QCNR2" localSheetId="0" hidden="1">{#N/A,#N/A,FALSE,"B061196P";#N/A,#N/A,FALSE,"B061196";#N/A,#N/A,FALSE,"Relatório1";#N/A,#N/A,FALSE,"Relatório2";#N/A,#N/A,FALSE,"Relatório3";#N/A,#N/A,FALSE,"Relatório4 ";#N/A,#N/A,FALSE,"Relatório5";#N/A,#N/A,FALSE,"Relatório6";#N/A,#N/A,FALSE,"Relatório7";#N/A,#N/A,FALSE,"Relatório8"}</definedName>
    <definedName name="QCNR2" hidden="1">{#N/A,#N/A,FALSE,"B061196P";#N/A,#N/A,FALSE,"B061196";#N/A,#N/A,FALSE,"Relatório1";#N/A,#N/A,FALSE,"Relatório2";#N/A,#N/A,FALSE,"Relatório3";#N/A,#N/A,FALSE,"Relatório4 ";#N/A,#N/A,FALSE,"Relatório5";#N/A,#N/A,FALSE,"Relatório6";#N/A,#N/A,FALSE,"Relatório7";#N/A,#N/A,FALSE,"Relatório8"}</definedName>
    <definedName name="qer" localSheetId="1" hidden="1">{"Tab1",#N/A,FALSE,"P";"Tab2",#N/A,FALSE,"P"}</definedName>
    <definedName name="qer" localSheetId="0" hidden="1">{"Tab1",#N/A,FALSE,"P";"Tab2",#N/A,FALSE,"P"}</definedName>
    <definedName name="qer" hidden="1">{"Tab1",#N/A,FALSE,"P";"Tab2",#N/A,FALSE,"P"}</definedName>
    <definedName name="qq" hidden="1">'[72]J(Priv.Cap)'!#REF!</definedName>
    <definedName name="qqq" localSheetId="1" hidden="1">{"Minpmon",#N/A,FALSE,"Monthinput"}</definedName>
    <definedName name="qqq" localSheetId="0" hidden="1">{"Minpmon",#N/A,FALSE,"Monthinput"}</definedName>
    <definedName name="qqq" hidden="1">{"Minpmon",#N/A,FALSE,"Monthinput"}</definedName>
    <definedName name="qqqqq" localSheetId="1" hidden="1">{"Minpmon",#N/A,FALSE,"Monthinput"}</definedName>
    <definedName name="qqqqq" localSheetId="0" hidden="1">{"Minpmon",#N/A,FALSE,"Monthinput"}</definedName>
    <definedName name="qqqqq" hidden="1">{"Minpmon",#N/A,FALSE,"Monthinput"}</definedName>
    <definedName name="qqqqqq" localSheetId="1" hidden="1">{"Riqfin97",#N/A,FALSE,"Tran";"Riqfinpro",#N/A,FALSE,"Tran"}</definedName>
    <definedName name="qqqqqq" localSheetId="0" hidden="1">{"Riqfin97",#N/A,FALSE,"Tran";"Riqfinpro",#N/A,FALSE,"Tran"}</definedName>
    <definedName name="qqqqqq" hidden="1">{"Riqfin97",#N/A,FALSE,"Tran";"Riqfinpro",#N/A,FALSE,"Tran"}</definedName>
    <definedName name="qqqqqqqqqq" localSheetId="1" hidden="1">{"Riqfin97",#N/A,FALSE,"Tran";"Riqfinpro",#N/A,FALSE,"Tran"}</definedName>
    <definedName name="qqqqqqqqqq" localSheetId="0" hidden="1">{"Riqfin97",#N/A,FALSE,"Tran";"Riqfinpro",#N/A,FALSE,"Tran"}</definedName>
    <definedName name="qqqqqqqqqq" hidden="1">{"Riqfin97",#N/A,FALSE,"Tran";"Riqfinpro",#N/A,FALSE,"Tran"}</definedName>
    <definedName name="qwer" localSheetId="1" hidden="1">{"Tab1",#N/A,FALSE,"P";"Tab2",#N/A,FALSE,"P"}</definedName>
    <definedName name="qwer" localSheetId="0" hidden="1">{"Tab1",#N/A,FALSE,"P";"Tab2",#N/A,FALSE,"P"}</definedName>
    <definedName name="qwer" hidden="1">{"Tab1",#N/A,FALSE,"P";"Tab2",#N/A,FALSE,"P"}</definedName>
    <definedName name="RCArea" localSheetId="1" hidden="1">#REF!</definedName>
    <definedName name="RCArea" localSheetId="0" hidden="1">#REF!</definedName>
    <definedName name="RCArea" hidden="1">#REF!</definedName>
    <definedName name="re" hidden="1">#N/A</definedName>
    <definedName name="remu" localSheetId="1" hidden="1">{#N/A,#N/A,FALSE,"B061196P";#N/A,#N/A,FALSE,"B061196";#N/A,#N/A,FALSE,"Relatório1";#N/A,#N/A,FALSE,"Relatório2";#N/A,#N/A,FALSE,"Relatório3";#N/A,#N/A,FALSE,"Relatório4 ";#N/A,#N/A,FALSE,"Relatório5";#N/A,#N/A,FALSE,"Relatório6";#N/A,#N/A,FALSE,"Relatório7";#N/A,#N/A,FALSE,"Relatório8"}</definedName>
    <definedName name="remu" localSheetId="0" hidden="1">{#N/A,#N/A,FALSE,"B061196P";#N/A,#N/A,FALSE,"B061196";#N/A,#N/A,FALSE,"Relatório1";#N/A,#N/A,FALSE,"Relatório2";#N/A,#N/A,FALSE,"Relatório3";#N/A,#N/A,FALSE,"Relatório4 ";#N/A,#N/A,FALSE,"Relatório5";#N/A,#N/A,FALSE,"Relatório6";#N/A,#N/A,FALSE,"Relatório7";#N/A,#N/A,FALSE,"Relatório8"}</definedName>
    <definedName name="remu" hidden="1">{#N/A,#N/A,FALSE,"B061196P";#N/A,#N/A,FALSE,"B061196";#N/A,#N/A,FALSE,"Relatório1";#N/A,#N/A,FALSE,"Relatório2";#N/A,#N/A,FALSE,"Relatório3";#N/A,#N/A,FALSE,"Relatório4 ";#N/A,#N/A,FALSE,"Relatório5";#N/A,#N/A,FALSE,"Relatório6";#N/A,#N/A,FALSE,"Relatório7";#N/A,#N/A,FALSE,"Relatório8"}</definedName>
    <definedName name="RES.BPAR" localSheetId="1" hidden="1">{#N/A,#N/A,FALSE,"B061196P";#N/A,#N/A,FALSE,"B061196";#N/A,#N/A,FALSE,"Relatório1";#N/A,#N/A,FALSE,"Relatório2";#N/A,#N/A,FALSE,"Relatório3";#N/A,#N/A,FALSE,"Relatório4 ";#N/A,#N/A,FALSE,"Relatório5";#N/A,#N/A,FALSE,"Relatório6";#N/A,#N/A,FALSE,"Relatório7";#N/A,#N/A,FALSE,"Relatório8"}</definedName>
    <definedName name="RES.BPAR" localSheetId="0" hidden="1">{#N/A,#N/A,FALSE,"B061196P";#N/A,#N/A,FALSE,"B061196";#N/A,#N/A,FALSE,"Relatório1";#N/A,#N/A,FALSE,"Relatório2";#N/A,#N/A,FALSE,"Relatório3";#N/A,#N/A,FALSE,"Relatório4 ";#N/A,#N/A,FALSE,"Relatório5";#N/A,#N/A,FALSE,"Relatório6";#N/A,#N/A,FALSE,"Relatório7";#N/A,#N/A,FALSE,"Relatório8"}</definedName>
    <definedName name="RES.BPAR" hidden="1">{#N/A,#N/A,FALSE,"B061196P";#N/A,#N/A,FALSE,"B061196";#N/A,#N/A,FALSE,"Relatório1";#N/A,#N/A,FALSE,"Relatório2";#N/A,#N/A,FALSE,"Relatório3";#N/A,#N/A,FALSE,"Relatório4 ";#N/A,#N/A,FALSE,"Relatório5";#N/A,#N/A,FALSE,"Relatório6";#N/A,#N/A,FALSE,"Relatório7";#N/A,#N/A,FALSE,"Relatório8"}</definedName>
    <definedName name="rft" localSheetId="1" hidden="1">{"Riqfin97",#N/A,FALSE,"Tran";"Riqfinpro",#N/A,FALSE,"Tran"}</definedName>
    <definedName name="rft" localSheetId="0" hidden="1">{"Riqfin97",#N/A,FALSE,"Tran";"Riqfinpro",#N/A,FALSE,"Tran"}</definedName>
    <definedName name="rft" hidden="1">{"Riqfin97",#N/A,FALSE,"Tran";"Riqfinpro",#N/A,FALSE,"Tran"}</definedName>
    <definedName name="rfv" localSheetId="1" hidden="1">{"Tab1",#N/A,FALSE,"P";"Tab2",#N/A,FALSE,"P"}</definedName>
    <definedName name="rfv" localSheetId="0" hidden="1">{"Tab1",#N/A,FALSE,"P";"Tab2",#N/A,FALSE,"P"}</definedName>
    <definedName name="rfv" hidden="1">{"Tab1",#N/A,FALSE,"P";"Tab2",#N/A,FALSE,"P"}</definedName>
    <definedName name="RiskAfterRecalcMacro" hidden="1">""</definedName>
    <definedName name="RiskAfterSimMacro" hidden="1">""</definedName>
    <definedName name="RiskBeforeRecalcMacro" hidden="1">""</definedName>
    <definedName name="RiskBeforeSimMacro" hidden="1">"Before"</definedName>
    <definedName name="RiskCollectDistributionSamples" hidden="1">2</definedName>
    <definedName name="RiskFixedSeed" hidden="1">1</definedName>
    <definedName name="RiskHasSettings" hidden="1">5</definedName>
    <definedName name="RiskMinimizeOnStart" hidden="1">FALSE</definedName>
    <definedName name="RiskMonitorConvergence" hidden="1">FALSE</definedName>
    <definedName name="RiskMultipleCPUSupportEnabled" hidden="1">TRUE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2</definedName>
    <definedName name="RiskUpdateDisplay" hidden="1">TRUE</definedName>
    <definedName name="RiskUseDifferentSeedForEachSim" hidden="1">FALSE</definedName>
    <definedName name="RiskUseFixedSeed" hidden="1">FALSE</definedName>
    <definedName name="RiskUseMultipleCPUs" hidden="1">TRUE</definedName>
    <definedName name="rr" localSheetId="1" hidden="1">{"Riqfin97",#N/A,FALSE,"Tran";"Riqfinpro",#N/A,FALSE,"Tran"}</definedName>
    <definedName name="rr" localSheetId="0" hidden="1">{"Riqfin97",#N/A,FALSE,"Tran";"Riqfinpro",#N/A,FALSE,"Tran"}</definedName>
    <definedName name="rr" hidden="1">{"Riqfin97",#N/A,FALSE,"Tran";"Riqfinpro",#N/A,FALSE,"Tran"}</definedName>
    <definedName name="rrr" localSheetId="1" hidden="1">{"Riqfin97",#N/A,FALSE,"Tran";"Riqfinpro",#N/A,FALSE,"Tran"}</definedName>
    <definedName name="rrr" localSheetId="0" hidden="1">{"Riqfin97",#N/A,FALSE,"Tran";"Riqfinpro",#N/A,FALSE,"Tran"}</definedName>
    <definedName name="rrr" hidden="1">{"Riqfin97",#N/A,FALSE,"Tran";"Riqfinpro",#N/A,FALSE,"Tran"}</definedName>
    <definedName name="rrrgg" localSheetId="1" hidden="1">{"Riqfin97",#N/A,FALSE,"Tran";"Riqfinpro",#N/A,FALSE,"Tran"}</definedName>
    <definedName name="rrrgg" localSheetId="0" hidden="1">{"Riqfin97",#N/A,FALSE,"Tran";"Riqfinpro",#N/A,FALSE,"Tran"}</definedName>
    <definedName name="rrrgg" hidden="1">{"Riqfin97",#N/A,FALSE,"Tran";"Riqfinpro",#N/A,FALSE,"Tran"}</definedName>
    <definedName name="rrrr" localSheetId="1" hidden="1">{#N/A,#N/A,FALSE,"slvsrtb1";#N/A,#N/A,FALSE,"slvsrtb2";#N/A,#N/A,FALSE,"slvsrtb3";#N/A,#N/A,FALSE,"slvsrtb4";#N/A,#N/A,FALSE,"slvsrtb5";#N/A,#N/A,FALSE,"slvsrtb6";#N/A,#N/A,FALSE,"slvsrtb7";#N/A,#N/A,FALSE,"slvsrtb8";#N/A,#N/A,FALSE,"slvsrtb9";#N/A,#N/A,FALSE,"slvsrtb10";#N/A,#N/A,FALSE,"slvsrtb12"}</definedName>
    <definedName name="rrrr" localSheetId="0" hidden="1">{#N/A,#N/A,FALSE,"slvsrtb1";#N/A,#N/A,FALSE,"slvsrtb2";#N/A,#N/A,FALSE,"slvsrtb3";#N/A,#N/A,FALSE,"slvsrtb4";#N/A,#N/A,FALSE,"slvsrtb5";#N/A,#N/A,FALSE,"slvsrtb6";#N/A,#N/A,FALSE,"slvsrtb7";#N/A,#N/A,FALSE,"slvsrtb8";#N/A,#N/A,FALSE,"slvsrtb9";#N/A,#N/A,FALSE,"slvsrtb10";#N/A,#N/A,FALSE,"slvsrtb12"}</definedName>
    <definedName name="rrrr" hidden="1">{#N/A,#N/A,FALSE,"slvsrtb1";#N/A,#N/A,FALSE,"slvsrtb2";#N/A,#N/A,FALSE,"slvsrtb3";#N/A,#N/A,FALSE,"slvsrtb4";#N/A,#N/A,FALSE,"slvsrtb5";#N/A,#N/A,FALSE,"slvsrtb6";#N/A,#N/A,FALSE,"slvsrtb7";#N/A,#N/A,FALSE,"slvsrtb8";#N/A,#N/A,FALSE,"slvsrtb9";#N/A,#N/A,FALSE,"slvsrtb10";#N/A,#N/A,FALSE,"slvsrtb12"}</definedName>
    <definedName name="rrrrrr" localSheetId="1" hidden="1">{"Tab1",#N/A,FALSE,"P";"Tab2",#N/A,FALSE,"P"}</definedName>
    <definedName name="rrrrrr" localSheetId="0" hidden="1">{"Tab1",#N/A,FALSE,"P";"Tab2",#N/A,FALSE,"P"}</definedName>
    <definedName name="rrrrrr" hidden="1">{"Tab1",#N/A,FALSE,"P";"Tab2",#N/A,FALSE,"P"}</definedName>
    <definedName name="rrrrrrr" localSheetId="1" hidden="1">{"Tab1",#N/A,FALSE,"P";"Tab2",#N/A,FALSE,"P"}</definedName>
    <definedName name="rrrrrrr" localSheetId="0" hidden="1">{"Tab1",#N/A,FALSE,"P";"Tab2",#N/A,FALSE,"P"}</definedName>
    <definedName name="rrrrrrr" hidden="1">{"Tab1",#N/A,FALSE,"P";"Tab2",#N/A,FALSE,"P"}</definedName>
    <definedName name="rt" localSheetId="1" hidden="1">{"Minpmon",#N/A,FALSE,"Monthinput"}</definedName>
    <definedName name="rt" localSheetId="0" hidden="1">{"Minpmon",#N/A,FALSE,"Monthinput"}</definedName>
    <definedName name="rt" hidden="1">{"Minpmon",#N/A,FALSE,"Monthinput"}</definedName>
    <definedName name="rte" localSheetId="1" hidden="1">{"Riqfin97",#N/A,FALSE,"Tran";"Riqfinpro",#N/A,FALSE,"Tran"}</definedName>
    <definedName name="rte" localSheetId="0" hidden="1">{"Riqfin97",#N/A,FALSE,"Tran";"Riqfinpro",#N/A,FALSE,"Tran"}</definedName>
    <definedName name="rte" hidden="1">{"Riqfin97",#N/A,FALSE,"Tran";"Riqfinpro",#N/A,FALSE,"Tran"}</definedName>
    <definedName name="RTP" localSheetId="1" hidden="1">{#N/A,#N/A,FALSE,"B061196P";#N/A,#N/A,FALSE,"B061196";#N/A,#N/A,FALSE,"Relatório1";#N/A,#N/A,FALSE,"Relatório2";#N/A,#N/A,FALSE,"Relatório3";#N/A,#N/A,FALSE,"Relatório4 ";#N/A,#N/A,FALSE,"Relatório5";#N/A,#N/A,FALSE,"Relatório6";#N/A,#N/A,FALSE,"Relatório7";#N/A,#N/A,FALSE,"Relatório8"}</definedName>
    <definedName name="RTP" localSheetId="0" hidden="1">{#N/A,#N/A,FALSE,"B061196P";#N/A,#N/A,FALSE,"B061196";#N/A,#N/A,FALSE,"Relatório1";#N/A,#N/A,FALSE,"Relatório2";#N/A,#N/A,FALSE,"Relatório3";#N/A,#N/A,FALSE,"Relatório4 ";#N/A,#N/A,FALSE,"Relatório5";#N/A,#N/A,FALSE,"Relatório6";#N/A,#N/A,FALSE,"Relatório7";#N/A,#N/A,FALSE,"Relatório8"}</definedName>
    <definedName name="RTP" hidden="1">{#N/A,#N/A,FALSE,"B061196P";#N/A,#N/A,FALSE,"B061196";#N/A,#N/A,FALSE,"Relatório1";#N/A,#N/A,FALSE,"Relatório2";#N/A,#N/A,FALSE,"Relatório3";#N/A,#N/A,FALSE,"Relatório4 ";#N/A,#N/A,FALSE,"Relatório5";#N/A,#N/A,FALSE,"Relatório6";#N/A,#N/A,FALSE,"Relatório7";#N/A,#N/A,FALSE,"Relatório8"}</definedName>
    <definedName name="rtre" localSheetId="1" hidden="1">{"Main Economic Indicators",#N/A,FALSE,"C"}</definedName>
    <definedName name="rtre" localSheetId="0" hidden="1">{"Main Economic Indicators",#N/A,FALSE,"C"}</definedName>
    <definedName name="rtre" hidden="1">{"Main Economic Indicators",#N/A,FALSE,"C"}</definedName>
    <definedName name="rty" localSheetId="1" hidden="1">{"Riqfin97",#N/A,FALSE,"Tran";"Riqfinpro",#N/A,FALSE,"Tran"}</definedName>
    <definedName name="rty" localSheetId="0" hidden="1">{"Riqfin97",#N/A,FALSE,"Tran";"Riqfinpro",#N/A,FALSE,"Tran"}</definedName>
    <definedName name="rty" hidden="1">{"Riqfin97",#N/A,FALSE,"Tran";"Riqfinpro",#N/A,FALSE,"Tran"}</definedName>
    <definedName name="rtyty" localSheetId="1" hidden="1">{#N/A,#N/A,FALSE,"B061196P";#N/A,#N/A,FALSE,"B061196";#N/A,#N/A,FALSE,"Relatório1";#N/A,#N/A,FALSE,"Relatório2";#N/A,#N/A,FALSE,"Relatório3";#N/A,#N/A,FALSE,"Relatório4 ";#N/A,#N/A,FALSE,"Relatório5";#N/A,#N/A,FALSE,"Relatório6";#N/A,#N/A,FALSE,"Relatório7";#N/A,#N/A,FALSE,"Relatório8"}</definedName>
    <definedName name="rtyty" localSheetId="0" hidden="1">{#N/A,#N/A,FALSE,"B061196P";#N/A,#N/A,FALSE,"B061196";#N/A,#N/A,FALSE,"Relatório1";#N/A,#N/A,FALSE,"Relatório2";#N/A,#N/A,FALSE,"Relatório3";#N/A,#N/A,FALSE,"Relatório4 ";#N/A,#N/A,FALSE,"Relatório5";#N/A,#N/A,FALSE,"Relatório6";#N/A,#N/A,FALSE,"Relatório7";#N/A,#N/A,FALSE,"Relatório8"}</definedName>
    <definedName name="rtyty" hidden="1">{#N/A,#N/A,FALSE,"B061196P";#N/A,#N/A,FALSE,"B061196";#N/A,#N/A,FALSE,"Relatório1";#N/A,#N/A,FALSE,"Relatório2";#N/A,#N/A,FALSE,"Relatório3";#N/A,#N/A,FALSE,"Relatório4 ";#N/A,#N/A,FALSE,"Relatório5";#N/A,#N/A,FALSE,"Relatório6";#N/A,#N/A,FALSE,"Relatório7";#N/A,#N/A,FALSE,"Relatório8"}</definedName>
    <definedName name="rtyty1" localSheetId="1" hidden="1">{#N/A,#N/A,FALSE,"B061196P";#N/A,#N/A,FALSE,"B061196";#N/A,#N/A,FALSE,"Relatório1";#N/A,#N/A,FALSE,"Relatório2";#N/A,#N/A,FALSE,"Relatório3";#N/A,#N/A,FALSE,"Relatório4 ";#N/A,#N/A,FALSE,"Relatório5";#N/A,#N/A,FALSE,"Relatório6";#N/A,#N/A,FALSE,"Relatório7";#N/A,#N/A,FALSE,"Relatório8"}</definedName>
    <definedName name="rtyty1" localSheetId="0" hidden="1">{#N/A,#N/A,FALSE,"B061196P";#N/A,#N/A,FALSE,"B061196";#N/A,#N/A,FALSE,"Relatório1";#N/A,#N/A,FALSE,"Relatório2";#N/A,#N/A,FALSE,"Relatório3";#N/A,#N/A,FALSE,"Relatório4 ";#N/A,#N/A,FALSE,"Relatório5";#N/A,#N/A,FALSE,"Relatório6";#N/A,#N/A,FALSE,"Relatório7";#N/A,#N/A,FALSE,"Relatório8"}</definedName>
    <definedName name="rtyty1" hidden="1">{#N/A,#N/A,FALSE,"B061196P";#N/A,#N/A,FALSE,"B061196";#N/A,#N/A,FALSE,"Relatório1";#N/A,#N/A,FALSE,"Relatório2";#N/A,#N/A,FALSE,"Relatório3";#N/A,#N/A,FALSE,"Relatório4 ";#N/A,#N/A,FALSE,"Relatório5";#N/A,#N/A,FALSE,"Relatório6";#N/A,#N/A,FALSE,"Relatório7";#N/A,#N/A,FALSE,"Relatório8"}</definedName>
    <definedName name="Rwvu.Export." localSheetId="1" hidden="1">#REF!,#REF!</definedName>
    <definedName name="Rwvu.Export." localSheetId="0" hidden="1">#REF!,#REF!</definedName>
    <definedName name="Rwvu.Export." hidden="1">#REF!,#REF!</definedName>
    <definedName name="Rwvu.IMPORT." localSheetId="1" hidden="1">#REF!</definedName>
    <definedName name="Rwvu.IMPORT." localSheetId="0" hidden="1">#REF!</definedName>
    <definedName name="Rwvu.IMPORT." hidden="1">#REF!</definedName>
    <definedName name="Rwvu.PLA2." localSheetId="1" hidden="1">'[52]COP FED'!#REF!</definedName>
    <definedName name="Rwvu.PLA2." localSheetId="0" hidden="1">'[52]COP FED'!#REF!</definedName>
    <definedName name="Rwvu.PLA2." hidden="1">'[52]COP FED'!#REF!</definedName>
    <definedName name="Rwvu.Print." hidden="1">#N/A</definedName>
    <definedName name="Rwvu.sa97." hidden="1">[69]Rev!$B$1:$B$65536,[69]Rev!$C$1:$D$65536,[69]Rev!$AB$1:$AB$65536,[69]Rev!$L$1:$Q$65536</definedName>
    <definedName name="Rwvu.snh." hidden="1">#REF!,#REF!,#REF!,#REF!</definedName>
    <definedName name="rx" localSheetId="1" hidden="1">#REF!</definedName>
    <definedName name="rx" localSheetId="0" hidden="1">#REF!</definedName>
    <definedName name="rx" hidden="1">#REF!</definedName>
    <definedName name="ry" localSheetId="1" hidden="1">#REF!</definedName>
    <definedName name="ry" localSheetId="0" hidden="1">#REF!</definedName>
    <definedName name="ry" hidden="1">#REF!</definedName>
    <definedName name="s" localSheetId="1" hidden="1">#REF!</definedName>
    <definedName name="s" localSheetId="0" hidden="1">#REF!</definedName>
    <definedName name="s" hidden="1">#REF!</definedName>
    <definedName name="sa" localSheetId="1" hidden="1">{#N/A,#N/A,FALSE,"B061196P";#N/A,#N/A,FALSE,"B061196";#N/A,#N/A,FALSE,"Relatório1";#N/A,#N/A,FALSE,"Relatório2";#N/A,#N/A,FALSE,"Relatório3";#N/A,#N/A,FALSE,"Relatório4 ";#N/A,#N/A,FALSE,"Relatório5";#N/A,#N/A,FALSE,"Relatório6";#N/A,#N/A,FALSE,"Relatório7";#N/A,#N/A,FALSE,"Relatório8"}</definedName>
    <definedName name="sa" localSheetId="0" hidden="1">{#N/A,#N/A,FALSE,"B061196P";#N/A,#N/A,FALSE,"B061196";#N/A,#N/A,FALSE,"Relatório1";#N/A,#N/A,FALSE,"Relatório2";#N/A,#N/A,FALSE,"Relatório3";#N/A,#N/A,FALSE,"Relatório4 ";#N/A,#N/A,FALSE,"Relatório5";#N/A,#N/A,FALSE,"Relatório6";#N/A,#N/A,FALSE,"Relatório7";#N/A,#N/A,FALSE,"Relatório8"}</definedName>
    <definedName name="sa" hidden="1">{#N/A,#N/A,FALSE,"B061196P";#N/A,#N/A,FALSE,"B061196";#N/A,#N/A,FALSE,"Relatório1";#N/A,#N/A,FALSE,"Relatório2";#N/A,#N/A,FALSE,"Relatório3";#N/A,#N/A,FALSE,"Relatório4 ";#N/A,#N/A,FALSE,"Relatório5";#N/A,#N/A,FALSE,"Relatório6";#N/A,#N/A,FALSE,"Relatório7";#N/A,#N/A,FALSE,"Relatório8"}</definedName>
    <definedName name="sad" localSheetId="1" hidden="1">{"Riqfin97",#N/A,FALSE,"Tran";"Riqfinpro",#N/A,FALSE,"Tran"}</definedName>
    <definedName name="sad" localSheetId="0" hidden="1">{"Riqfin97",#N/A,FALSE,"Tran";"Riqfinpro",#N/A,FALSE,"Tran"}</definedName>
    <definedName name="sad" hidden="1">{"Riqfin97",#N/A,FALSE,"Tran";"Riqfinpro",#N/A,FALSE,"Tran"}</definedName>
    <definedName name="SAPBEXhrIndnt" hidden="1">"Wide"</definedName>
    <definedName name="SAPBEXrevision" hidden="1">1</definedName>
    <definedName name="SAPBEXsysID" hidden="1">"BWP"</definedName>
    <definedName name="SAPBEXwbID" hidden="1">"3JWNKPJPDI66MGYD92LLP8GMR"</definedName>
    <definedName name="SAPsysID" hidden="1">"708C5W7SBKP804JT78WJ0JNKI"</definedName>
    <definedName name="SAPwbID" hidden="1">"ARS"</definedName>
    <definedName name="sar" localSheetId="1" hidden="1">{"PRIVATE",#N/A,FALSE,"TAB14APP";"EMPL_BUDG",#N/A,FALSE,"TAB13APP";"WAGES_ST",#N/A,FALSE,"TAB11APP";"EMPL_PUBL",#N/A,FALSE,"TAB12APP";"LABORMKT",#N/A,FALSE,"TAB10APP";"EMPLOY",#N/A,FALSE,"TAB9APP";"MAINCOM",#N/A,FALSE,"TAB8APP";"PCPI",#N/A,FALSE,"TAB7APP";"ENERGY",#N/A,FALSE,"TAB6APP";"ELECTR",#N/A,FALSE,"TAB5APP";"SELINDCOM",#N/A,FALSE,"TAB4APP";"SEL_AGRI",#N/A,FALSE,"TAB3APP";"NGDP_CP",#N/A,FALSE,"TAB2APP";"NGDP_O",#N/A,FALSE,"TAB1APP";"BASICIND",#N/A,FALSE,"redversion"}</definedName>
    <definedName name="sar" localSheetId="0" hidden="1">{"PRIVATE",#N/A,FALSE,"TAB14APP";"EMPL_BUDG",#N/A,FALSE,"TAB13APP";"WAGES_ST",#N/A,FALSE,"TAB11APP";"EMPL_PUBL",#N/A,FALSE,"TAB12APP";"LABORMKT",#N/A,FALSE,"TAB10APP";"EMPLOY",#N/A,FALSE,"TAB9APP";"MAINCOM",#N/A,FALSE,"TAB8APP";"PCPI",#N/A,FALSE,"TAB7APP";"ENERGY",#N/A,FALSE,"TAB6APP";"ELECTR",#N/A,FALSE,"TAB5APP";"SELINDCOM",#N/A,FALSE,"TAB4APP";"SEL_AGRI",#N/A,FALSE,"TAB3APP";"NGDP_CP",#N/A,FALSE,"TAB2APP";"NGDP_O",#N/A,FALSE,"TAB1APP";"BASICIND",#N/A,FALSE,"redversion"}</definedName>
    <definedName name="sar" hidden="1">{"PRIVATE",#N/A,FALSE,"TAB14APP";"EMPL_BUDG",#N/A,FALSE,"TAB13APP";"WAGES_ST",#N/A,FALSE,"TAB11APP";"EMPL_PUBL",#N/A,FALSE,"TAB12APP";"LABORMKT",#N/A,FALSE,"TAB10APP";"EMPLOY",#N/A,FALSE,"TAB9APP";"MAINCOM",#N/A,FALSE,"TAB8APP";"PCPI",#N/A,FALSE,"TAB7APP";"ENERGY",#N/A,FALSE,"TAB6APP";"ELECTR",#N/A,FALSE,"TAB5APP";"SELINDCOM",#N/A,FALSE,"TAB4APP";"SEL_AGRI",#N/A,FALSE,"TAB3APP";"NGDP_CP",#N/A,FALSE,"TAB2APP";"NGDP_O",#N/A,FALSE,"TAB1APP";"BASICIND",#N/A,FALSE,"redversion"}</definedName>
    <definedName name="sdf" localSheetId="1" hidden="1">{"Main Economic Indicators",#N/A,FALSE,"C"}</definedName>
    <definedName name="sdf" localSheetId="0" hidden="1">{"Main Economic Indicators",#N/A,FALSE,"C"}</definedName>
    <definedName name="sdf" hidden="1">{"Main Economic Indicators",#N/A,FALSE,"C"}</definedName>
    <definedName name="sdkljsdklf" localSheetId="1" hidden="1">{"Main Economic Indicators",#N/A,FALSE,"C"}</definedName>
    <definedName name="sdkljsdklf" localSheetId="0" hidden="1">{"Main Economic Indicators",#N/A,FALSE,"C"}</definedName>
    <definedName name="sdkljsdklf" hidden="1">{"Main Economic Indicators",#N/A,FALSE,"C"}</definedName>
    <definedName name="sdr" localSheetId="1" hidden="1">{"Riqfin97",#N/A,FALSE,"Tran";"Riqfinpro",#N/A,FALSE,"Tran"}</definedName>
    <definedName name="sdr" localSheetId="0" hidden="1">{"Riqfin97",#N/A,FALSE,"Tran";"Riqfinpro",#N/A,FALSE,"Tran"}</definedName>
    <definedName name="sdr" hidden="1">{"Riqfin97",#N/A,FALSE,"Tran";"Riqfinpro",#N/A,FALSE,"Tran"}</definedName>
    <definedName name="sdsd" localSheetId="1" hidden="1">{"Riqfin97",#N/A,FALSE,"Tran";"Riqfinpro",#N/A,FALSE,"Tran"}</definedName>
    <definedName name="sdsd" localSheetId="0" hidden="1">{"Riqfin97",#N/A,FALSE,"Tran";"Riqfinpro",#N/A,FALSE,"Tran"}</definedName>
    <definedName name="sdsd" hidden="1">{"Riqfin97",#N/A,FALSE,"Tran";"Riqfinpro",#N/A,FALSE,"Tran"}</definedName>
    <definedName name="sencount" hidden="1">2</definedName>
    <definedName name="ser" localSheetId="1" hidden="1">{"Riqfin97",#N/A,FALSE,"Tran";"Riqfinpro",#N/A,FALSE,"Tran"}</definedName>
    <definedName name="ser" localSheetId="0" hidden="1">{"Riqfin97",#N/A,FALSE,"Tran";"Riqfinpro",#N/A,FALSE,"Tran"}</definedName>
    <definedName name="ser" hidden="1">{"Riqfin97",#N/A,FALSE,"Tran";"Riqfinpro",#N/A,FALSE,"Tran"}</definedName>
    <definedName name="solver_lin" hidden="1">0</definedName>
    <definedName name="solver_num" hidden="1">0</definedName>
    <definedName name="solver_typ" hidden="1">1</definedName>
    <definedName name="solver_val" hidden="1">0</definedName>
    <definedName name="SpecialPrice" localSheetId="1" hidden="1">#REF!</definedName>
    <definedName name="SpecialPrice" localSheetId="0" hidden="1">#REF!</definedName>
    <definedName name="SpecialPrice" hidden="1">#REF!</definedName>
    <definedName name="SR" localSheetId="1" hidden="1">{"CONSOLIDATED",#N/A,FALSE,"TAB2";"CONSOL_GDP",#N/A,FALSE,"TAB3";"STATE_OP",#N/A,FALSE,"TAB13APP";"STATE_GDP",#N/A,FALSE,"TAB14APP";"TAXREV",#N/A,FALSE,"TAB15APP";"CURREXP",#N/A,FALSE,"TAB16APP";"PEF",#N/A,FALSE,"TAB17APP";"PEF_GDP",#N/A,FALSE,"TAB18APP";"PENSION_AVG",#N/A,FALSE,"TAB19APP";"BENEFIT_UNEMP",#N/A,FALSE,"TAB20APP"}</definedName>
    <definedName name="SR" localSheetId="0" hidden="1">{"CONSOLIDATED",#N/A,FALSE,"TAB2";"CONSOL_GDP",#N/A,FALSE,"TAB3";"STATE_OP",#N/A,FALSE,"TAB13APP";"STATE_GDP",#N/A,FALSE,"TAB14APP";"TAXREV",#N/A,FALSE,"TAB15APP";"CURREXP",#N/A,FALSE,"TAB16APP";"PEF",#N/A,FALSE,"TAB17APP";"PEF_GDP",#N/A,FALSE,"TAB18APP";"PENSION_AVG",#N/A,FALSE,"TAB19APP";"BENEFIT_UNEMP",#N/A,FALSE,"TAB20APP"}</definedName>
    <definedName name="sraff" localSheetId="1" hidden="1">{"CBA",#N/A,FALSE,"TAB4";"MS",#N/A,FALSE,"TAB5";"BANKLOANS",#N/A,FALSE,"TAB21APP ";"INTEREST",#N/A,FALSE,"TAB22APP"}</definedName>
    <definedName name="sraff" localSheetId="0" hidden="1">{"CBA",#N/A,FALSE,"TAB4";"MS",#N/A,FALSE,"TAB5";"BANKLOANS",#N/A,FALSE,"TAB21APP ";"INTEREST",#N/A,FALSE,"TAB22APP"}</definedName>
    <definedName name="sraff" hidden="1">{"CBA",#N/A,FALSE,"TAB4";"MS",#N/A,FALSE,"TAB5";"BANKLOANS",#N/A,FALSE,"TAB21APP ";"INTEREST",#N/A,FALSE,"TAB22APP"}</definedName>
    <definedName name="srv" localSheetId="1" hidden="1">{"CONSOLIDATED",#N/A,FALSE,"TAB2";"CONSOL_GDP",#N/A,FALSE,"TAB3";"STATE_OP",#N/A,FALSE,"TAB13APP";"STATE_GDP",#N/A,FALSE,"TAB14APP";"TAXREV",#N/A,FALSE,"TAB15APP";"CURREXP",#N/A,FALSE,"TAB16APP";"PEF",#N/A,FALSE,"TAB17APP";"PEF_GDP",#N/A,FALSE,"TAB18APP";"PENSION_AVG",#N/A,FALSE,"TAB19APP";"BENEFIT_UNEMP",#N/A,FALSE,"TAB20APP"}</definedName>
    <definedName name="srv" localSheetId="0" hidden="1">{"CONSOLIDATED",#N/A,FALSE,"TAB2";"CONSOL_GDP",#N/A,FALSE,"TAB3";"STATE_OP",#N/A,FALSE,"TAB13APP";"STATE_GDP",#N/A,FALSE,"TAB14APP";"TAXREV",#N/A,FALSE,"TAB15APP";"CURREXP",#N/A,FALSE,"TAB16APP";"PEF",#N/A,FALSE,"TAB17APP";"PEF_GDP",#N/A,FALSE,"TAB18APP";"PENSION_AVG",#N/A,FALSE,"TAB19APP";"BENEFIT_UNEMP",#N/A,FALSE,"TAB20APP"}</definedName>
    <definedName name="srv" hidden="1">{"CONSOLIDATED",#N/A,FALSE,"TAB2";"CONSOL_GDP",#N/A,FALSE,"TAB3";"STATE_OP",#N/A,FALSE,"TAB13APP";"STATE_GDP",#N/A,FALSE,"TAB14APP";"TAXREV",#N/A,FALSE,"TAB15APP";"CURREXP",#N/A,FALSE,"TAB16APP";"PEF",#N/A,FALSE,"TAB17APP";"PEF_GDP",#N/A,FALSE,"TAB18APP";"PENSION_AVG",#N/A,FALSE,"TAB19APP";"BENEFIT_UNEMP",#N/A,FALSE,"TAB20APP"}</definedName>
    <definedName name="ss" localSheetId="1" hidden="1">{#N/A,#N/A,FALSE,"B061196P";#N/A,#N/A,FALSE,"B061196";#N/A,#N/A,FALSE,"Relatório1";#N/A,#N/A,FALSE,"Relatório2";#N/A,#N/A,FALSE,"Relatório3";#N/A,#N/A,FALSE,"Relatório4 ";#N/A,#N/A,FALSE,"Relatório5";#N/A,#N/A,FALSE,"Relatório6";#N/A,#N/A,FALSE,"Relatório7";#N/A,#N/A,FALSE,"Relatório8"}</definedName>
    <definedName name="ss" localSheetId="0" hidden="1">{#N/A,#N/A,FALSE,"B061196P";#N/A,#N/A,FALSE,"B061196";#N/A,#N/A,FALSE,"Relatório1";#N/A,#N/A,FALSE,"Relatório2";#N/A,#N/A,FALSE,"Relatório3";#N/A,#N/A,FALSE,"Relatório4 ";#N/A,#N/A,FALSE,"Relatório5";#N/A,#N/A,FALSE,"Relatório6";#N/A,#N/A,FALSE,"Relatório7";#N/A,#N/A,FALSE,"Relatório8"}</definedName>
    <definedName name="ssss" localSheetId="1" hidden="1">{"Riqfin97",#N/A,FALSE,"Tran";"Riqfinpro",#N/A,FALSE,"Tran"}</definedName>
    <definedName name="ssss" localSheetId="0" hidden="1">{"Riqfin97",#N/A,FALSE,"Tran";"Riqfinpro",#N/A,FALSE,"Tran"}</definedName>
    <definedName name="ssss" hidden="1">{"Riqfin97",#N/A,FALSE,"Tran";"Riqfinpro",#N/A,FALSE,"Tran"}</definedName>
    <definedName name="swe" localSheetId="1" hidden="1">{"Tab1",#N/A,FALSE,"P";"Tab2",#N/A,FALSE,"P"}</definedName>
    <definedName name="swe" localSheetId="0" hidden="1">{"Tab1",#N/A,FALSE,"P";"Tab2",#N/A,FALSE,"P"}</definedName>
    <definedName name="swe" hidden="1">{"Tab1",#N/A,FALSE,"P";"Tab2",#N/A,FALSE,"P"}</definedName>
    <definedName name="Swvu.PLA1." hidden="1">'[52]COP FED'!#REF!</definedName>
    <definedName name="Swvu.PLA2." hidden="1">'[52]COP FED'!$A$1:$N$49</definedName>
    <definedName name="Swvu.Print." hidden="1">[53]Med!#REF!</definedName>
    <definedName name="Swvu.snh." hidden="1">#REF!</definedName>
    <definedName name="sxc" localSheetId="1" hidden="1">{"Riqfin97",#N/A,FALSE,"Tran";"Riqfinpro",#N/A,FALSE,"Tran"}</definedName>
    <definedName name="sxc" localSheetId="0" hidden="1">{"Riqfin97",#N/A,FALSE,"Tran";"Riqfinpro",#N/A,FALSE,"Tran"}</definedName>
    <definedName name="sxc" hidden="1">{"Riqfin97",#N/A,FALSE,"Tran";"Riqfinpro",#N/A,FALSE,"Tran"}</definedName>
    <definedName name="sxe" localSheetId="1" hidden="1">{"Riqfin97",#N/A,FALSE,"Tran";"Riqfinpro",#N/A,FALSE,"Tran"}</definedName>
    <definedName name="sxe" localSheetId="0" hidden="1">{"Riqfin97",#N/A,FALSE,"Tran";"Riqfinpro",#N/A,FALSE,"Tran"}</definedName>
    <definedName name="sxe" hidden="1">{"Riqfin97",#N/A,FALSE,"Tran";"Riqfinpro",#N/A,FALSE,"Tran"}</definedName>
    <definedName name="T0" localSheetId="1" hidden="1">{"Main Economic Indicators",#N/A,FALSE,"C"}</definedName>
    <definedName name="T0" localSheetId="0" hidden="1">{"Main Economic Indicators",#N/A,FALSE,"C"}</definedName>
    <definedName name="T0" hidden="1">{"Main Economic Indicators",#N/A,FALSE,"C"}</definedName>
    <definedName name="table6" localSheetId="1"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table6" localSheetId="0"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tabx" localSheetId="1" hidden="1">{"g95_96m1",#N/A,FALSE,"Graf(95+96)M";"g95_96m2",#N/A,FALSE,"Graf(95+96)M";"g95_96mb1",#N/A,FALSE,"Graf(95+96)Mb";"g95_96mb2",#N/A,FALSE,"Graf(95+96)Mb";"g95_96f1",#N/A,FALSE,"Graf(95+96)F";"g95_96f2",#N/A,FALSE,"Graf(95+96)F";"g95_96fb1",#N/A,FALSE,"Graf(95+96)Fb";"g95_96fb2",#N/A,FALSE,"Graf(95+96)Fb"}</definedName>
    <definedName name="tabx" localSheetId="0" hidden="1">{"g95_96m1",#N/A,FALSE,"Graf(95+96)M";"g95_96m2",#N/A,FALSE,"Graf(95+96)M";"g95_96mb1",#N/A,FALSE,"Graf(95+96)Mb";"g95_96mb2",#N/A,FALSE,"Graf(95+96)Mb";"g95_96f1",#N/A,FALSE,"Graf(95+96)F";"g95_96f2",#N/A,FALSE,"Graf(95+96)F";"g95_96fb1",#N/A,FALSE,"Graf(95+96)Fb";"g95_96fb2",#N/A,FALSE,"Graf(95+96)Fb"}</definedName>
    <definedName name="tabx" hidden="1">{"g95_96m1",#N/A,FALSE,"Graf(95+96)M";"g95_96m2",#N/A,FALSE,"Graf(95+96)M";"g95_96mb1",#N/A,FALSE,"Graf(95+96)Mb";"g95_96mb2",#N/A,FALSE,"Graf(95+96)Mb";"g95_96f1",#N/A,FALSE,"Graf(95+96)F";"g95_96f2",#N/A,FALSE,"Graf(95+96)F";"g95_96fb1",#N/A,FALSE,"Graf(95+96)Fb";"g95_96fb2",#N/A,FALSE,"Graf(95+96)Fb"}</definedName>
    <definedName name="Tbl_1_Comparison" hidden="1">#REF!</definedName>
    <definedName name="tbl_ProdInfo" localSheetId="1" hidden="1">#REF!</definedName>
    <definedName name="tbl_ProdInfo" localSheetId="0" hidden="1">#REF!</definedName>
    <definedName name="tbl_ProdInfo" hidden="1">#REF!</definedName>
    <definedName name="TDao" hidden="1">#REF!</definedName>
    <definedName name="tenou" localSheetId="1" hidden="1">'[23]Dep fonct'!#REF!</definedName>
    <definedName name="tenou" localSheetId="0" hidden="1">'[23]Dep fonct'!#REF!</definedName>
    <definedName name="tenou" hidden="1">'[23]Dep fonct'!#REF!</definedName>
    <definedName name="test" localSheetId="1" hidden="1">{"Riqfin97",#N/A,FALSE,"Tran";"Riqfinpro",#N/A,FALSE,"Tran"}</definedName>
    <definedName name="test" localSheetId="0" hidden="1">{"Riqfin97",#N/A,FALSE,"Tran";"Riqfinpro",#N/A,FALSE,"Tran"}</definedName>
    <definedName name="test" hidden="1">{"Riqfin97",#N/A,FALSE,"Tran";"Riqfinpro",#N/A,FALSE,"Tran"}</definedName>
    <definedName name="tj" localSheetId="1" hidden="1">{"Riqfin97",#N/A,FALSE,"Tran";"Riqfinpro",#N/A,FALSE,"Tran"}</definedName>
    <definedName name="tj" localSheetId="0" hidden="1">{"Riqfin97",#N/A,FALSE,"Tran";"Riqfinpro",#N/A,FALSE,"Tran"}</definedName>
    <definedName name="tj" hidden="1">{"Riqfin97",#N/A,FALSE,"Tran";"Riqfinpro",#N/A,FALSE,"Tran"}</definedName>
    <definedName name="tretry" localSheetId="1" hidden="1">[38]Data!#REF!</definedName>
    <definedName name="tretry" localSheetId="0" hidden="1">[38]Data!#REF!</definedName>
    <definedName name="tretry" hidden="1">[38]Data!#REF!</definedName>
    <definedName name="TRNR_1674c2746c284dc99e324ab4296103c3_18464_20" localSheetId="1" hidden="1">#REF!</definedName>
    <definedName name="TRNR_1674c2746c284dc99e324ab4296103c3_18464_20" localSheetId="0" hidden="1">#REF!</definedName>
    <definedName name="TRNR_1674c2746c284dc99e324ab4296103c3_18464_20" hidden="1">#REF!</definedName>
    <definedName name="TRNR_1ed4cf216e6c4f10b5d9ee45c435751b_528_145" localSheetId="1" hidden="1">#REF!</definedName>
    <definedName name="TRNR_1ed4cf216e6c4f10b5d9ee45c435751b_528_145" localSheetId="0" hidden="1">#REF!</definedName>
    <definedName name="TRNR_1ed4cf216e6c4f10b5d9ee45c435751b_528_145" hidden="1">#REF!</definedName>
    <definedName name="TRNR_20bb9561e9af4d78b049f7a671a84978_1_59" localSheetId="1" hidden="1">#REF!</definedName>
    <definedName name="TRNR_20bb9561e9af4d78b049f7a671a84978_1_59" localSheetId="0" hidden="1">#REF!</definedName>
    <definedName name="TRNR_20bb9561e9af4d78b049f7a671a84978_1_59" hidden="1">#REF!</definedName>
    <definedName name="TRNR_2cfdf4ce2eba4e428a6c4e2557454bf9_527_87" localSheetId="1" hidden="1">#REF!</definedName>
    <definedName name="TRNR_2cfdf4ce2eba4e428a6c4e2557454bf9_527_87" localSheetId="0" hidden="1">#REF!</definedName>
    <definedName name="TRNR_2cfdf4ce2eba4e428a6c4e2557454bf9_527_87" hidden="1">#REF!</definedName>
    <definedName name="TRNR_50e54095113145d3805111e7b51fce6f_10_73" localSheetId="1" hidden="1">#REF!</definedName>
    <definedName name="TRNR_50e54095113145d3805111e7b51fce6f_10_73" localSheetId="0" hidden="1">#REF!</definedName>
    <definedName name="TRNR_50e54095113145d3805111e7b51fce6f_10_73" hidden="1">#REF!</definedName>
    <definedName name="TRNR_51506c4bdd804cc590398787a25c4bb8_527_87" localSheetId="1" hidden="1">#REF!</definedName>
    <definedName name="TRNR_51506c4bdd804cc590398787a25c4bb8_527_87" localSheetId="0" hidden="1">#REF!</definedName>
    <definedName name="TRNR_51506c4bdd804cc590398787a25c4bb8_527_87" hidden="1">#REF!</definedName>
    <definedName name="TRNR_5202f69fc76f4480a506273bd75e1719_2395_61" localSheetId="1" hidden="1">#REF!</definedName>
    <definedName name="TRNR_5202f69fc76f4480a506273bd75e1719_2395_61" localSheetId="0" hidden="1">#REF!</definedName>
    <definedName name="TRNR_5202f69fc76f4480a506273bd75e1719_2395_61" hidden="1">#REF!</definedName>
    <definedName name="TRNR_58b0ab9cb84d437b8172b6c70c4e67d2_18535_59" localSheetId="1" hidden="1">#REF!</definedName>
    <definedName name="TRNR_58b0ab9cb84d437b8172b6c70c4e67d2_18535_59" localSheetId="0" hidden="1">#REF!</definedName>
    <definedName name="TRNR_58b0ab9cb84d437b8172b6c70c4e67d2_18535_59" hidden="1">#REF!</definedName>
    <definedName name="TRNR_5d221992b47f49c69113344b78eaa96d_75_59" localSheetId="1" hidden="1">#REF!</definedName>
    <definedName name="TRNR_5d221992b47f49c69113344b78eaa96d_75_59" localSheetId="0" hidden="1">#REF!</definedName>
    <definedName name="TRNR_5d221992b47f49c69113344b78eaa96d_75_59" hidden="1">#REF!</definedName>
    <definedName name="TRNR_6899dbc590554595a64c2153a84c5c1f_18435_59" localSheetId="1" hidden="1">#REF!</definedName>
    <definedName name="TRNR_6899dbc590554595a64c2153a84c5c1f_18435_59" localSheetId="0" hidden="1">#REF!</definedName>
    <definedName name="TRNR_6899dbc590554595a64c2153a84c5c1f_18435_59" hidden="1">#REF!</definedName>
    <definedName name="TRNR_6fa1cd25bb9142c5bd723ac8f316f085_30_73" localSheetId="1" hidden="1">#REF!</definedName>
    <definedName name="TRNR_6fa1cd25bb9142c5bd723ac8f316f085_30_73" localSheetId="0" hidden="1">#REF!</definedName>
    <definedName name="TRNR_6fa1cd25bb9142c5bd723ac8f316f085_30_73" hidden="1">#REF!</definedName>
    <definedName name="TRNR_8008595e1e724a2495ae3bc372af9e41_75_59" localSheetId="1" hidden="1">[78]Annual!#REF!</definedName>
    <definedName name="TRNR_8008595e1e724a2495ae3bc372af9e41_75_59" localSheetId="0" hidden="1">[78]Annual!#REF!</definedName>
    <definedName name="TRNR_8008595e1e724a2495ae3bc372af9e41_75_59" hidden="1">[78]Annual!#REF!</definedName>
    <definedName name="TRNR_960276ae62f043a2b7b172acbabf8d4c_25_15" localSheetId="1" hidden="1">#REF!</definedName>
    <definedName name="TRNR_960276ae62f043a2b7b172acbabf8d4c_25_15" localSheetId="0" hidden="1">#REF!</definedName>
    <definedName name="TRNR_960276ae62f043a2b7b172acbabf8d4c_25_15" hidden="1">#REF!</definedName>
    <definedName name="TRNR_9a169599cb2f4f038c42d45f9b03810b_288_59" localSheetId="1" hidden="1">#REF!</definedName>
    <definedName name="TRNR_9a169599cb2f4f038c42d45f9b03810b_288_59" localSheetId="0" hidden="1">#REF!</definedName>
    <definedName name="TRNR_9a169599cb2f4f038c42d45f9b03810b_288_59" hidden="1">#REF!</definedName>
    <definedName name="TRNR_ad92eddbcf27455bafb50a92f68785dc_527_87" localSheetId="1" hidden="1">#REF!</definedName>
    <definedName name="TRNR_ad92eddbcf27455bafb50a92f68785dc_527_87" localSheetId="0" hidden="1">#REF!</definedName>
    <definedName name="TRNR_ad92eddbcf27455bafb50a92f68785dc_527_87" hidden="1">#REF!</definedName>
    <definedName name="TRNR_bf9904c2324f4ffeb1c2aa2c14a79cc1_202_59" localSheetId="1" hidden="1">#REF!</definedName>
    <definedName name="TRNR_bf9904c2324f4ffeb1c2aa2c14a79cc1_202_59" localSheetId="0" hidden="1">#REF!</definedName>
    <definedName name="TRNR_bf9904c2324f4ffeb1c2aa2c14a79cc1_202_59" hidden="1">#REF!</definedName>
    <definedName name="TRNR_ca899009fd1a4e7c8d3c1687430adb01_1_1" localSheetId="1" hidden="1">#REF!</definedName>
    <definedName name="TRNR_ca899009fd1a4e7c8d3c1687430adb01_1_1" localSheetId="0" hidden="1">#REF!</definedName>
    <definedName name="TRNR_ca899009fd1a4e7c8d3c1687430adb01_1_1" hidden="1">#REF!</definedName>
    <definedName name="TRNR_d53a0f858f2843149102a2e320b2765c_1_59" localSheetId="1" hidden="1">#REF!</definedName>
    <definedName name="TRNR_d53a0f858f2843149102a2e320b2765c_1_59" localSheetId="0" hidden="1">#REF!</definedName>
    <definedName name="TRNR_d53a0f858f2843149102a2e320b2765c_1_59" hidden="1">#REF!</definedName>
    <definedName name="TRNR_f6ae9894de0742bbab59c73a2fb32af2_11_73" localSheetId="1" hidden="1">#REF!</definedName>
    <definedName name="TRNR_f6ae9894de0742bbab59c73a2fb32af2_11_73" localSheetId="0" hidden="1">#REF!</definedName>
    <definedName name="TRNR_f6ae9894de0742bbab59c73a2fb32af2_11_73" hidden="1">#REF!</definedName>
    <definedName name="TRNR_f8584c9a877845dab2e4debff4c84105_6832_79" localSheetId="1" hidden="1">#REF!</definedName>
    <definedName name="TRNR_f8584c9a877845dab2e4debff4c84105_6832_79" localSheetId="0" hidden="1">#REF!</definedName>
    <definedName name="TRNR_f8584c9a877845dab2e4debff4c84105_6832_79" hidden="1">#REF!</definedName>
    <definedName name="TRNR_fc209a7617734164b8e30858341d30a3_13055_6" hidden="1">'[79]Oil commodity'!$B$2</definedName>
    <definedName name="TROCATO43" localSheetId="1" hidden="1">{#N/A,#N/A,FALSE,"B061196P";#N/A,#N/A,FALSE,"B061196";#N/A,#N/A,FALSE,"Relatório1";#N/A,#N/A,FALSE,"Relatório2";#N/A,#N/A,FALSE,"Relatório3";#N/A,#N/A,FALSE,"Relatório4 ";#N/A,#N/A,FALSE,"Relatório5";#N/A,#N/A,FALSE,"Relatório6";#N/A,#N/A,FALSE,"Relatório7";#N/A,#N/A,FALSE,"Relatório8"}</definedName>
    <definedName name="TROCATO43" localSheetId="0" hidden="1">{#N/A,#N/A,FALSE,"B061196P";#N/A,#N/A,FALSE,"B061196";#N/A,#N/A,FALSE,"Relatório1";#N/A,#N/A,FALSE,"Relatório2";#N/A,#N/A,FALSE,"Relatório3";#N/A,#N/A,FALSE,"Relatório4 ";#N/A,#N/A,FALSE,"Relatório5";#N/A,#N/A,FALSE,"Relatório6";#N/A,#N/A,FALSE,"Relatório7";#N/A,#N/A,FALSE,"Relatório8"}</definedName>
    <definedName name="TROCATO43" hidden="1">{#N/A,#N/A,FALSE,"B061196P";#N/A,#N/A,FALSE,"B061196";#N/A,#N/A,FALSE,"Relatório1";#N/A,#N/A,FALSE,"Relatório2";#N/A,#N/A,FALSE,"Relatório3";#N/A,#N/A,FALSE,"Relatório4 ";#N/A,#N/A,FALSE,"Relatório5";#N/A,#N/A,FALSE,"Relatório6";#N/A,#N/A,FALSE,"Relatório7";#N/A,#N/A,FALSE,"Relatório8"}</definedName>
    <definedName name="TROCATO89" localSheetId="1" hidden="1">{#N/A,#N/A,FALSE,"B061196P";#N/A,#N/A,FALSE,"B061196";#N/A,#N/A,FALSE,"Relatório1";#N/A,#N/A,FALSE,"Relatório2";#N/A,#N/A,FALSE,"Relatório3";#N/A,#N/A,FALSE,"Relatório4 ";#N/A,#N/A,FALSE,"Relatório5";#N/A,#N/A,FALSE,"Relatório6";#N/A,#N/A,FALSE,"Relatório7";#N/A,#N/A,FALSE,"Relatório8"}</definedName>
    <definedName name="TROCATO89" localSheetId="0" hidden="1">{#N/A,#N/A,FALSE,"B061196P";#N/A,#N/A,FALSE,"B061196";#N/A,#N/A,FALSE,"Relatório1";#N/A,#N/A,FALSE,"Relatório2";#N/A,#N/A,FALSE,"Relatório3";#N/A,#N/A,FALSE,"Relatório4 ";#N/A,#N/A,FALSE,"Relatório5";#N/A,#N/A,FALSE,"Relatório6";#N/A,#N/A,FALSE,"Relatório7";#N/A,#N/A,FALSE,"Relatório8"}</definedName>
    <definedName name="TROCATO89" hidden="1">{#N/A,#N/A,FALSE,"B061196P";#N/A,#N/A,FALSE,"B061196";#N/A,#N/A,FALSE,"Relatório1";#N/A,#N/A,FALSE,"Relatório2";#N/A,#N/A,FALSE,"Relatório3";#N/A,#N/A,FALSE,"Relatório4 ";#N/A,#N/A,FALSE,"Relatório5";#N/A,#N/A,FALSE,"Relatório6";#N/A,#N/A,FALSE,"Relatório7";#N/A,#N/A,FALSE,"Relatório8"}</definedName>
    <definedName name="tt" localSheetId="1" hidden="1">{"Tab1",#N/A,FALSE,"P";"Tab2",#N/A,FALSE,"P"}</definedName>
    <definedName name="tt" localSheetId="0" hidden="1">{"Tab1",#N/A,FALSE,"P";"Tab2",#N/A,FALSE,"P"}</definedName>
    <definedName name="tt" hidden="1">{"Tab1",#N/A,FALSE,"P";"Tab2",#N/A,FALSE,"P"}</definedName>
    <definedName name="ttt" localSheetId="1" hidden="1">{"Tab1",#N/A,FALSE,"P";"Tab2",#N/A,FALSE,"P"}</definedName>
    <definedName name="ttt" localSheetId="0" hidden="1">{"Tab1",#N/A,FALSE,"P";"Tab2",#N/A,FALSE,"P"}</definedName>
    <definedName name="ttt" hidden="1">{"Tab1",#N/A,FALSE,"P";"Tab2",#N/A,FALSE,"P"}</definedName>
    <definedName name="tttt" localSheetId="1" hidden="1">{"Tab1",#N/A,FALSE,"P";"Tab2",#N/A,FALSE,"P"}</definedName>
    <definedName name="tttt" localSheetId="0" hidden="1">{"Tab1",#N/A,FALSE,"P";"Tab2",#N/A,FALSE,"P"}</definedName>
    <definedName name="tttt" hidden="1">{"Tab1",#N/A,FALSE,"P";"Tab2",#N/A,FALSE,"P"}</definedName>
    <definedName name="ttttt" hidden="1">[74]M!#REF!</definedName>
    <definedName name="ttttttttt" localSheetId="1" hidden="1">{"Minpmon",#N/A,FALSE,"Monthinput"}</definedName>
    <definedName name="ttttttttt" localSheetId="0" hidden="1">{"Minpmon",#N/A,FALSE,"Monthinput"}</definedName>
    <definedName name="ttttttttt" hidden="1">{"Minpmon",#N/A,FALSE,"Monthinput"}</definedName>
    <definedName name="ttyy" localSheetId="1" hidden="1">{"Riqfin97",#N/A,FALSE,"Tran";"Riqfinpro",#N/A,FALSE,"Tran"}</definedName>
    <definedName name="ttyy" localSheetId="0" hidden="1">{"Riqfin97",#N/A,FALSE,"Tran";"Riqfinpro",#N/A,FALSE,"Tran"}</definedName>
    <definedName name="ttyy" hidden="1">{"Riqfin97",#N/A,FALSE,"Tran";"Riqfinpro",#N/A,FALSE,"Tran"}</definedName>
    <definedName name="twryrwe" hidden="1">[42]PRIVATE!#REF!</definedName>
    <definedName name="tyi" hidden="1">'[23]Dep fonct'!#REF!</definedName>
    <definedName name="tyui" localSheetId="1" hidden="1">{"Riqfin97",#N/A,FALSE,"Tran";"Riqfinpro",#N/A,FALSE,"Tran"}</definedName>
    <definedName name="tyui" localSheetId="0" hidden="1">{"Riqfin97",#N/A,FALSE,"Tran";"Riqfinpro",#N/A,FALSE,"Tran"}</definedName>
    <definedName name="tyui" hidden="1">{"Riqfin97",#N/A,FALSE,"Tran";"Riqfinpro",#N/A,FALSE,"Tran"}</definedName>
    <definedName name="tz" localSheetId="1" hidden="1">{#N/A,#N/A,FALSE,"MZ GRV";#N/A,#N/A,FALSE,"MZ ArV";#N/A,#N/A,FALSE,"MZ AnV";#N/A,#N/A,FALSE,"MZ KnV"}</definedName>
    <definedName name="tz" localSheetId="0" hidden="1">{#N/A,#N/A,FALSE,"MZ GRV";#N/A,#N/A,FALSE,"MZ ArV";#N/A,#N/A,FALSE,"MZ AnV";#N/A,#N/A,FALSE,"MZ KnV"}</definedName>
    <definedName name="tz" hidden="1">{#N/A,#N/A,FALSE,"MZ GRV";#N/A,#N/A,FALSE,"MZ ArV";#N/A,#N/A,FALSE,"MZ AnV";#N/A,#N/A,FALSE,"MZ KnV"}</definedName>
    <definedName name="uu" localSheetId="1" hidden="1">{"Riqfin97",#N/A,FALSE,"Tran";"Riqfinpro",#N/A,FALSE,"Tran"}</definedName>
    <definedName name="uu" localSheetId="0" hidden="1">{"Riqfin97",#N/A,FALSE,"Tran";"Riqfinpro",#N/A,FALSE,"Tran"}</definedName>
    <definedName name="uu" hidden="1">{"Riqfin97",#N/A,FALSE,"Tran";"Riqfinpro",#N/A,FALSE,"Tran"}</definedName>
    <definedName name="uuu" localSheetId="1" hidden="1">{"Riqfin97",#N/A,FALSE,"Tran";"Riqfinpro",#N/A,FALSE,"Tran"}</definedName>
    <definedName name="uuu" localSheetId="0" hidden="1">{"Riqfin97",#N/A,FALSE,"Tran";"Riqfinpro",#N/A,FALSE,"Tran"}</definedName>
    <definedName name="uuu" hidden="1">{"Riqfin97",#N/A,FALSE,"Tran";"Riqfinpro",#N/A,FALSE,"Tran"}</definedName>
    <definedName name="uuuuuu" localSheetId="1" hidden="1">{"Riqfin97",#N/A,FALSE,"Tran";"Riqfinpro",#N/A,FALSE,"Tran"}</definedName>
    <definedName name="uuuuuu" localSheetId="0" hidden="1">{"Riqfin97",#N/A,FALSE,"Tran";"Riqfinpro",#N/A,FALSE,"Tran"}</definedName>
    <definedName name="uuuuuu" hidden="1">{"Riqfin97",#N/A,FALSE,"Tran";"Riqfinpro",#N/A,FALSE,"Tran"}</definedName>
    <definedName name="v" localSheetId="1" hidden="1">#REF!</definedName>
    <definedName name="v" localSheetId="0" hidden="1">#REF!</definedName>
    <definedName name="vv" localSheetId="1" hidden="1">{"Tab1",#N/A,FALSE,"P";"Tab2",#N/A,FALSE,"P"}</definedName>
    <definedName name="vv" localSheetId="0" hidden="1">{"Tab1",#N/A,FALSE,"P";"Tab2",#N/A,FALSE,"P"}</definedName>
    <definedName name="vv" hidden="1">{"Tab1",#N/A,FALSE,"P";"Tab2",#N/A,FALSE,"P"}</definedName>
    <definedName name="vvv" localSheetId="1" hidden="1">{"Tab1",#N/A,FALSE,"P";"Tab2",#N/A,FALSE,"P"}</definedName>
    <definedName name="vvv" localSheetId="0" hidden="1">{"Tab1",#N/A,FALSE,"P";"Tab2",#N/A,FALSE,"P"}</definedName>
    <definedName name="vvv" hidden="1">{"Tab1",#N/A,FALSE,"P";"Tab2",#N/A,FALSE,"P"}</definedName>
    <definedName name="vvvv" localSheetId="1" hidden="1">{"Minpmon",#N/A,FALSE,"Monthinput"}</definedName>
    <definedName name="vvvv" localSheetId="0" hidden="1">{"Minpmon",#N/A,FALSE,"Monthinput"}</definedName>
    <definedName name="vvvv" hidden="1">{"Minpmon",#N/A,FALSE,"Monthinput"}</definedName>
    <definedName name="w" localSheetId="1" hidden="1">{"PRI",#N/A,FALSE,"Data";"QUA",#N/A,FALSE,"Data";"STR",#N/A,FALSE,"Data";"VAL",#N/A,FALSE,"Data";"WEO",#N/A,FALSE,"Data";"WGT",#N/A,FALSE,"Data"}</definedName>
    <definedName name="w" localSheetId="0" hidden="1">{"PRI",#N/A,FALSE,"Data";"QUA",#N/A,FALSE,"Data";"STR",#N/A,FALSE,"Data";"VAL",#N/A,FALSE,"Data";"WEO",#N/A,FALSE,"Data";"WGT",#N/A,FALSE,"Data"}</definedName>
    <definedName name="w" hidden="1">{"PRI",#N/A,FALSE,"Data";"QUA",#N/A,FALSE,"Data";"STR",#N/A,FALSE,"Data";"VAL",#N/A,FALSE,"Data";"WEO",#N/A,FALSE,"Data";"WGT",#N/A,FALSE,"Data"}</definedName>
    <definedName name="wer" localSheetId="1" hidden="1">{"Riqfin97",#N/A,FALSE,"Tran";"Riqfinpro",#N/A,FALSE,"Tran"}</definedName>
    <definedName name="wer" localSheetId="0" hidden="1">{"Riqfin97",#N/A,FALSE,"Tran";"Riqfinpro",#N/A,FALSE,"Tran"}</definedName>
    <definedName name="wer" hidden="1">{"Riqfin97",#N/A,FALSE,"Tran";"Riqfinpro",#N/A,FALSE,"Tran"}</definedName>
    <definedName name="what" localSheetId="1" hidden="1">{"ca",#N/A,FALSE,"Detailed BOP";"ka",#N/A,FALSE,"Detailed BOP";"btl",#N/A,FALSE,"Detailed BOP";#N/A,#N/A,FALSE,"Debt  Stock TBL";"imfprint",#N/A,FALSE,"IMF";"imfdebtservice",#N/A,FALSE,"IMF";"tradeprint",#N/A,FALSE,"Trade"}</definedName>
    <definedName name="what" localSheetId="0" hidden="1">{"ca",#N/A,FALSE,"Detailed BOP";"ka",#N/A,FALSE,"Detailed BOP";"btl",#N/A,FALSE,"Detailed BOP";#N/A,#N/A,FALSE,"Debt  Stock TBL";"imfprint",#N/A,FALSE,"IMF";"imfdebtservice",#N/A,FALSE,"IMF";"tradeprint",#N/A,FALSE,"Trade"}</definedName>
    <definedName name="what" hidden="1">{"ca",#N/A,FALSE,"Detailed BOP";"ka",#N/A,FALSE,"Detailed BOP";"btl",#N/A,FALSE,"Detailed BOP";#N/A,#N/A,FALSE,"Debt  Stock TBL";"imfprint",#N/A,FALSE,"IMF";"imfdebtservice",#N/A,FALSE,"IMF";"tradeprint",#N/A,FALSE,"Trade"}</definedName>
    <definedName name="wht?" localSheetId="1" hidden="1">{"'Basic'!$A$1:$F$96"}</definedName>
    <definedName name="wht?" localSheetId="0" hidden="1">{"'Basic'!$A$1:$F$96"}</definedName>
    <definedName name="wht?" hidden="1">{"'Basic'!$A$1:$F$96"}</definedName>
    <definedName name="wrn.97REDBOP." localSheetId="1" hidden="1">{"TRADE_COMP",#N/A,FALSE,"TAB23APP";"BOP",#N/A,FALSE,"TAB6";"DOT",#N/A,FALSE,"TAB24APP";"EXTDEBT",#N/A,FALSE,"TAB25APP"}</definedName>
    <definedName name="wrn.97REDBOP." localSheetId="0" hidden="1">{"TRADE_COMP",#N/A,FALSE,"TAB23APP";"BOP",#N/A,FALSE,"TAB6";"DOT",#N/A,FALSE,"TAB24APP";"EXTDEBT",#N/A,FALSE,"TAB25APP"}</definedName>
    <definedName name="wrn.97REDBOP." hidden="1">{"TRADE_COMP",#N/A,FALSE,"TAB23APP";"BOP",#N/A,FALSE,"TAB6";"DOT",#N/A,FALSE,"TAB24APP";"EXTDEBT",#N/A,FALSE,"TAB25APP"}</definedName>
    <definedName name="wrn.98RED." localSheetId="1" hidden="1">{#N/A,#N/A,FALSE,"RED1SA";#N/A,#N/A,FALSE,"RED2SA";#N/A,#N/A,FALSE,"RED3SA";#N/A,#N/A,FALSE,"RED4SA";#N/A,#N/A,FALSE,"RED5SA";#N/A,#N/A,FALSE,"RED6SA";#N/A,#N/A,FALSE,"RED7SA";#N/A,#N/A,FALSE,"RED8SA";#N/A,#N/A,FALSE,"RED9SA";#N/A,#N/A,FALSE,"RED10SA";#N/A,#N/A,FALSE,"RED11SA";#N/A,#N/A,FALSE,"RED12SA";#N/A,#N/A,FALSE,"RED13SA";#N/A,#N/A,FALSE,"RED14SA";#N/A,#N/A,FALSE,"RED15SA";#N/A,#N/A,FALSE,"RED16SA";#N/A,#N/A,FALSE,"RED17SA"}</definedName>
    <definedName name="wrn.98RED." localSheetId="0" hidden="1">{#N/A,#N/A,FALSE,"RED1SA";#N/A,#N/A,FALSE,"RED2SA";#N/A,#N/A,FALSE,"RED3SA";#N/A,#N/A,FALSE,"RED4SA";#N/A,#N/A,FALSE,"RED5SA";#N/A,#N/A,FALSE,"RED6SA";#N/A,#N/A,FALSE,"RED7SA";#N/A,#N/A,FALSE,"RED8SA";#N/A,#N/A,FALSE,"RED9SA";#N/A,#N/A,FALSE,"RED10SA";#N/A,#N/A,FALSE,"RED11SA";#N/A,#N/A,FALSE,"RED12SA";#N/A,#N/A,FALSE,"RED13SA";#N/A,#N/A,FALSE,"RED14SA";#N/A,#N/A,FALSE,"RED15SA";#N/A,#N/A,FALSE,"RED16SA";#N/A,#N/A,FALSE,"RED17SA"}</definedName>
    <definedName name="wrn.98RED." hidden="1">{#N/A,#N/A,FALSE,"RED1SA";#N/A,#N/A,FALSE,"RED2SA";#N/A,#N/A,FALSE,"RED3SA";#N/A,#N/A,FALSE,"RED4SA";#N/A,#N/A,FALSE,"RED5SA";#N/A,#N/A,FALSE,"RED6SA";#N/A,#N/A,FALSE,"RED7SA";#N/A,#N/A,FALSE,"RED8SA";#N/A,#N/A,FALSE,"RED9SA";#N/A,#N/A,FALSE,"RED10SA";#N/A,#N/A,FALSE,"RED11SA";#N/A,#N/A,FALSE,"RED12SA";#N/A,#N/A,FALSE,"RED13SA";#N/A,#N/A,FALSE,"RED14SA";#N/A,#N/A,FALSE,"RED15SA";#N/A,#N/A,FALSE,"RED16SA";#N/A,#N/A,FALSE,"RED17SA"}</definedName>
    <definedName name="wrn.AE201." localSheetId="1" hidden="1">{#N/A,#N/A,FALSE,"Prod Nac GN";#N/A,#N/A,FALSE,"Prod Nac GN";#N/A,#N/A,FALSE,"Base Dados mil m3";#N/A,#N/A,FALSE,"Prod Ter Est 3D";#N/A,#N/A,FALSE,"Prod Ter 3D";#N/A,#N/A,FALSE,"Prod Mar 3D"}</definedName>
    <definedName name="wrn.AE201." localSheetId="0" hidden="1">{#N/A,#N/A,FALSE,"Prod Nac GN";#N/A,#N/A,FALSE,"Prod Nac GN";#N/A,#N/A,FALSE,"Base Dados mil m3";#N/A,#N/A,FALSE,"Prod Ter Est 3D";#N/A,#N/A,FALSE,"Prod Ter 3D";#N/A,#N/A,FALSE,"Prod Mar 3D"}</definedName>
    <definedName name="wrn.AE201." hidden="1">{#N/A,#N/A,FALSE,"Prod Nac GN";#N/A,#N/A,FALSE,"Prod Nac GN";#N/A,#N/A,FALSE,"Base Dados mil m3";#N/A,#N/A,FALSE,"Prod Ter Est 3D";#N/A,#N/A,FALSE,"Prod Ter 3D";#N/A,#N/A,FALSE,"Prod Mar 3D"}</definedName>
    <definedName name="wrn.ajusteurs." localSheetId="1" hidden="1">{#N/A,#N/A,FALSE,"ajusteurs";#N/A,#N/A,FALSE,"Tab13";#N/A,#N/A,FALSE,"Tab12";#N/A,#N/A,FALSE,"Tab11";#N/A,#N/A,FALSE,"Tab8";#N/A,#N/A,FALSE,"Tab7";#N/A,#N/A,FALSE,"Tab5";#N/A,#N/A,FALSE,"Tab4";#N/A,#N/A,FALSE,"Tab3"}</definedName>
    <definedName name="wrn.ajusteurs." localSheetId="0" hidden="1">{#N/A,#N/A,FALSE,"ajusteurs";#N/A,#N/A,FALSE,"Tab13";#N/A,#N/A,FALSE,"Tab12";#N/A,#N/A,FALSE,"Tab11";#N/A,#N/A,FALSE,"Tab8";#N/A,#N/A,FALSE,"Tab7";#N/A,#N/A,FALSE,"Tab5";#N/A,#N/A,FALSE,"Tab4";#N/A,#N/A,FALSE,"Tab3"}</definedName>
    <definedName name="wrn.ajusteurs." hidden="1">{#N/A,#N/A,FALSE,"ajusteurs";#N/A,#N/A,FALSE,"Tab13";#N/A,#N/A,FALSE,"Tab12";#N/A,#N/A,FALSE,"Tab11";#N/A,#N/A,FALSE,"Tab8";#N/A,#N/A,FALSE,"Tab7";#N/A,#N/A,FALSE,"Tab5";#N/A,#N/A,FALSE,"Tab4";#N/A,#N/A,FALSE,"Tab3"}</definedName>
    <definedName name="wrn.analysis." hidden="1">{"arev",#N/A,FALSE,"arev";"aexp",#N/A,FALSE,"aexp";"sumcgo",#N/A,FALSE,"brf_sum";"afin",#N/A,FALSE,"afin"}</definedName>
    <definedName name="wrn.analysiss." hidden="1">{"arev",#N/A,FALSE,"arev";"aexp",#N/A,FALSE,"aexp";"sumcgo",#N/A,FALSE,"brf_sum";"afin",#N/A,FALSE,"afin"}</definedName>
    <definedName name="wrn.annual." localSheetId="1" hidden="1">{"annual-cbr",#N/A,FALSE,"CENTBANK";"annual(banks)",#N/A,FALSE,"COMBANKS"}</definedName>
    <definedName name="wrn.annual." localSheetId="0" hidden="1">{"annual-cbr",#N/A,FALSE,"CENTBANK";"annual(banks)",#N/A,FALSE,"COMBANKS"}</definedName>
    <definedName name="wrn.annual." hidden="1">{"annual-cbr",#N/A,FALSE,"CENTBANK";"annual(banks)",#N/A,FALSE,"COMBANKS"}</definedName>
    <definedName name="wrn.ANNUAL_TABLES_01." localSheetId="1" hidden="1">{"SCEN_A01",#N/A,FALSE,"Prog_BSyst";"SCEN_A01",#N/A,FALSE,"Prog_BCM";"SCEN_A01",#N/A,FALSE,"Prog_ComB";"SCEN_A01",#N/A,FALSE,"Prog_Gov";"SCEN_A01",#N/A,FALSE,"B_mrks99";"SCEN_A01",#N/A,FALSE,"IN";"SCEN_A01",#N/A,FALSE,"OUT"}</definedName>
    <definedName name="wrn.ANNUAL_TABLES_01." localSheetId="0" hidden="1">{"SCEN_A01",#N/A,FALSE,"Prog_BSyst";"SCEN_A01",#N/A,FALSE,"Prog_BCM";"SCEN_A01",#N/A,FALSE,"Prog_ComB";"SCEN_A01",#N/A,FALSE,"Prog_Gov";"SCEN_A01",#N/A,FALSE,"B_mrks99";"SCEN_A01",#N/A,FALSE,"IN";"SCEN_A01",#N/A,FALSE,"OUT"}</definedName>
    <definedName name="wrn.ANNUAL_TABLES_01." hidden="1">{"SCEN_A01",#N/A,FALSE,"Prog_BSyst";"SCEN_A01",#N/A,FALSE,"Prog_BCM";"SCEN_A01",#N/A,FALSE,"Prog_ComB";"SCEN_A01",#N/A,FALSE,"Prog_Gov";"SCEN_A01",#N/A,FALSE,"B_mrks99";"SCEN_A01",#N/A,FALSE,"IN";"SCEN_A01",#N/A,FALSE,"OUT"}</definedName>
    <definedName name="wrn.ARMRED97." localSheetId="1" hidden="1">{"PRIVATE",#N/A,FALSE,"TAB14APP";"EMPL_BUDG",#N/A,FALSE,"TAB13APP";"WAGES_ST",#N/A,FALSE,"TAB11APP";"EMPL_PUBL",#N/A,FALSE,"TAB12APP";"LABORMKT",#N/A,FALSE,"TAB10APP";"EMPLOY",#N/A,FALSE,"TAB9APP";"MAINCOM",#N/A,FALSE,"TAB8APP";"PCPI",#N/A,FALSE,"TAB7APP";"ENERGY",#N/A,FALSE,"TAB6APP";"ELECTR",#N/A,FALSE,"TAB5APP";"SELINDCOM",#N/A,FALSE,"TAB4APP";"SEL_AGRI",#N/A,FALSE,"TAB3APP";"NGDP_CP",#N/A,FALSE,"TAB2APP";"NGDP_O",#N/A,FALSE,"TAB1APP";"BASICIND",#N/A,FALSE,"redversion"}</definedName>
    <definedName name="wrn.ARMRED97." localSheetId="0" hidden="1">{"PRIVATE",#N/A,FALSE,"TAB14APP";"EMPL_BUDG",#N/A,FALSE,"TAB13APP";"WAGES_ST",#N/A,FALSE,"TAB11APP";"EMPL_PUBL",#N/A,FALSE,"TAB12APP";"LABORMKT",#N/A,FALSE,"TAB10APP";"EMPLOY",#N/A,FALSE,"TAB9APP";"MAINCOM",#N/A,FALSE,"TAB8APP";"PCPI",#N/A,FALSE,"TAB7APP";"ENERGY",#N/A,FALSE,"TAB6APP";"ELECTR",#N/A,FALSE,"TAB5APP";"SELINDCOM",#N/A,FALSE,"TAB4APP";"SEL_AGRI",#N/A,FALSE,"TAB3APP";"NGDP_CP",#N/A,FALSE,"TAB2APP";"NGDP_O",#N/A,FALSE,"TAB1APP";"BASICIND",#N/A,FALSE,"redversion"}</definedName>
    <definedName name="wrn.ARMRED97." hidden="1">{"PRIVATE",#N/A,FALSE,"TAB14APP";"EMPL_BUDG",#N/A,FALSE,"TAB13APP";"WAGES_ST",#N/A,FALSE,"TAB11APP";"EMPL_PUBL",#N/A,FALSE,"TAB12APP";"LABORMKT",#N/A,FALSE,"TAB10APP";"EMPLOY",#N/A,FALSE,"TAB9APP";"MAINCOM",#N/A,FALSE,"TAB8APP";"PCPI",#N/A,FALSE,"TAB7APP";"ENERGY",#N/A,FALSE,"TAB6APP";"ELECTR",#N/A,FALSE,"TAB5APP";"SELINDCOM",#N/A,FALSE,"TAB4APP";"SEL_AGRI",#N/A,FALSE,"TAB3APP";"NGDP_CP",#N/A,FALSE,"TAB2APP";"NGDP_O",#N/A,FALSE,"TAB1APP";"BASICIND",#N/A,FALSE,"redversion"}</definedName>
    <definedName name="wrn.ASID03" localSheetId="1" hidden="1">{#N/A,#N/A,FALSE,"ZN6095SULEATNEU";#N/A,#N/A,FALSE,"BNZLBT95";#N/A,#N/A,FALSE,"Schich95";#N/A,#N/A,FALSE,"RTAQ8094";#N/A,#N/A,FALSE,"BNNEU";#N/A,#N/A,FALSE,"BNVERMW";#N/A,#N/A,FALSE,"BNVERMO";#N/A,#N/A,FALSE,"BNVERFW";#N/A,#N/A,FALSE,"BNVERFO";#N/A,#N/A,FALSE,"ZNAE6094";#N/A,#N/A,FALSE,"WFAEBZDAUE6094";#N/A,#N/A,FALSE,"RTZN wg. Todes"}</definedName>
    <definedName name="wrn.ASID03" localSheetId="0" hidden="1">{#N/A,#N/A,FALSE,"ZN6095SULEATNEU";#N/A,#N/A,FALSE,"BNZLBT95";#N/A,#N/A,FALSE,"Schich95";#N/A,#N/A,FALSE,"RTAQ8094";#N/A,#N/A,FALSE,"BNNEU";#N/A,#N/A,FALSE,"BNVERMW";#N/A,#N/A,FALSE,"BNVERMO";#N/A,#N/A,FALSE,"BNVERFW";#N/A,#N/A,FALSE,"BNVERFO";#N/A,#N/A,FALSE,"ZNAE6094";#N/A,#N/A,FALSE,"WFAEBZDAUE6094";#N/A,#N/A,FALSE,"RTZN wg. Todes"}</definedName>
    <definedName name="wrn.ASID03" hidden="1">{#N/A,#N/A,FALSE,"ZN6095SULEATNEU";#N/A,#N/A,FALSE,"BNZLBT95";#N/A,#N/A,FALSE,"Schich95";#N/A,#N/A,FALSE,"RTAQ8094";#N/A,#N/A,FALSE,"BNNEU";#N/A,#N/A,FALSE,"BNVERMW";#N/A,#N/A,FALSE,"BNVERMO";#N/A,#N/A,FALSE,"BNVERFW";#N/A,#N/A,FALSE,"BNVERFO";#N/A,#N/A,FALSE,"ZNAE6094";#N/A,#N/A,FALSE,"WFAEBZDAUE6094";#N/A,#N/A,FALSE,"RTZN wg. Todes"}</definedName>
    <definedName name="wrn.BALANÇOS." localSheetId="1" hidden="1">{#N/A,#N/A,FALSE,"B061196P";#N/A,#N/A,FALSE,"B061196";#N/A,#N/A,FALSE,"Relatório1";#N/A,#N/A,FALSE,"Relatório2";#N/A,#N/A,FALSE,"Relatório3";#N/A,#N/A,FALSE,"Relatório4 ";#N/A,#N/A,FALSE,"Relatório5";#N/A,#N/A,FALSE,"Relatório6";#N/A,#N/A,FALSE,"Relatório7";#N/A,#N/A,FALSE,"Relatório8"}</definedName>
    <definedName name="wrn.BALANÇOS." localSheetId="0" hidden="1">{#N/A,#N/A,FALSE,"B061196P";#N/A,#N/A,FALSE,"B061196";#N/A,#N/A,FALSE,"Relatório1";#N/A,#N/A,FALSE,"Relatório2";#N/A,#N/A,FALSE,"Relatório3";#N/A,#N/A,FALSE,"Relatório4 ";#N/A,#N/A,FALSE,"Relatório5";#N/A,#N/A,FALSE,"Relatório6";#N/A,#N/A,FALSE,"Relatório7";#N/A,#N/A,FALSE,"Relatório8"}</definedName>
    <definedName name="wrn.BALANÇOS." hidden="1">{#N/A,#N/A,FALSE,"B061196P";#N/A,#N/A,FALSE,"B061196";#N/A,#N/A,FALSE,"Relatório1";#N/A,#N/A,FALSE,"Relatório2";#N/A,#N/A,FALSE,"Relatório3";#N/A,#N/A,FALSE,"Relatório4 ";#N/A,#N/A,FALSE,"Relatório5";#N/A,#N/A,FALSE,"Relatório6";#N/A,#N/A,FALSE,"Relatório7";#N/A,#N/A,FALSE,"Relatório8"}</definedName>
    <definedName name="wrn.BMA." localSheetId="1" hidden="1">{"3",#N/A,FALSE,"BASE MONETARIA";"4",#N/A,FALSE,"BASE MONETARIA"}</definedName>
    <definedName name="wrn.BMA." localSheetId="0" hidden="1">{"3",#N/A,FALSE,"BASE MONETARIA";"4",#N/A,FALSE,"BASE MONETARIA"}</definedName>
    <definedName name="wrn.BMA." hidden="1">{"3",#N/A,FALSE,"BASE MONETARIA";"4",#N/A,FALSE,"BASE MONETARIA"}</definedName>
    <definedName name="wrn.BOP_MIDTERM." localSheetId="1" hidden="1">{"BOP_TAB",#N/A,FALSE,"N";"MIDTERM_TAB",#N/A,FALSE,"O"}</definedName>
    <definedName name="wrn.BOP_MIDTERM." localSheetId="0" hidden="1">{"BOP_TAB",#N/A,FALSE,"N";"MIDTERM_TAB",#N/A,FALSE,"O"}</definedName>
    <definedName name="wrn.BOP_MIDTERM." hidden="1">{"BOP_TAB",#N/A,FALSE,"N";"MIDTERM_TAB",#N/A,FALSE,"O"}</definedName>
    <definedName name="wrn.Briefing._.98." localSheetId="1" hidden="1">{#N/A,#N/A,FALSE,"COVER";"brief98",#N/A,FALSE,"CGovmt";"brief98",#N/A,FALSE,"RONFPS";"brief98",#N/A,FALSE,"CONSNFPS";"brief98",#N/A,FALSE,"SRCGOVT";"brief98",#N/A,FALSE,"SRNFPS";"brief98",#N/A,FALSE,"NFPSFIN";"brief98",#N/A,FALSE,"BOP";"brief98",#N/A,FALSE,"CENTBANK";"brief98",#N/A,FALSE,"COMBANKS";"brief98",#N/A,FALSE,"BSYSTEM";"brief98",#N/A,FALSE,"NBANKFINST";"brief98",#N/A,FALSE,"FSYSTEM";"brief98",#N/A,FALSE,"PERCRITERIA";"brief98",#N/A,FALSE,"MONAGGREG"}</definedName>
    <definedName name="wrn.Briefing._.98." localSheetId="0" hidden="1">{#N/A,#N/A,FALSE,"COVER";"brief98",#N/A,FALSE,"CGovmt";"brief98",#N/A,FALSE,"RONFPS";"brief98",#N/A,FALSE,"CONSNFPS";"brief98",#N/A,FALSE,"SRCGOVT";"brief98",#N/A,FALSE,"SRNFPS";"brief98",#N/A,FALSE,"NFPSFIN";"brief98",#N/A,FALSE,"BOP";"brief98",#N/A,FALSE,"CENTBANK";"brief98",#N/A,FALSE,"COMBANKS";"brief98",#N/A,FALSE,"BSYSTEM";"brief98",#N/A,FALSE,"NBANKFINST";"brief98",#N/A,FALSE,"FSYSTEM";"brief98",#N/A,FALSE,"PERCRITERIA";"brief98",#N/A,FALSE,"MONAGGREG"}</definedName>
    <definedName name="wrn.Briefing._.98." hidden="1">{#N/A,#N/A,FALSE,"COVER";"brief98",#N/A,FALSE,"CGovmt";"brief98",#N/A,FALSE,"RONFPS";"brief98",#N/A,FALSE,"CONSNFPS";"brief98",#N/A,FALSE,"SRCGOVT";"brief98",#N/A,FALSE,"SRNFPS";"brief98",#N/A,FALSE,"NFPSFIN";"brief98",#N/A,FALSE,"BOP";"brief98",#N/A,FALSE,"CENTBANK";"brief98",#N/A,FALSE,"COMBANKS";"brief98",#N/A,FALSE,"BSYSTEM";"brief98",#N/A,FALSE,"NBANKFINST";"brief98",#N/A,FALSE,"FSYSTEM";"brief98",#N/A,FALSE,"PERCRITERIA";"brief98",#N/A,FALSE,"MONAGGREG"}</definedName>
    <definedName name="wrn.Briefing._.Tables." localSheetId="1" hidden="1">{#N/A,#N/A,TRUE,"Tab_1 Economic Ind.";#N/A,#N/A,TRUE,"Tab_2  Public Sector Op.";#N/A,#N/A,TRUE,"Tab_3";#N/A,#N/A,TRUE,"Tab_4 Monetary";#N/A,#N/A,TRUE,"Tab_5 Medium-Term Outlook";#N/A,#N/A,TRUE,"Tab_6";#N/A,#N/A,TRUE,"Tab_7 Indicators of Ext. Vul."}</definedName>
    <definedName name="wrn.Briefing._.Tables." localSheetId="0" hidden="1">{#N/A,#N/A,TRUE,"Tab_1 Economic Ind.";#N/A,#N/A,TRUE,"Tab_2  Public Sector Op.";#N/A,#N/A,TRUE,"Tab_3";#N/A,#N/A,TRUE,"Tab_4 Monetary";#N/A,#N/A,TRUE,"Tab_5 Medium-Term Outlook";#N/A,#N/A,TRUE,"Tab_6";#N/A,#N/A,TRUE,"Tab_7 Indicators of Ext. Vul."}</definedName>
    <definedName name="wrn.Briefing._.Tables." hidden="1">{#N/A,#N/A,TRUE,"Tab_1 Economic Ind.";#N/A,#N/A,TRUE,"Tab_2  Public Sector Op.";#N/A,#N/A,TRUE,"Tab_3";#N/A,#N/A,TRUE,"Tab_4 Monetary";#N/A,#N/A,TRUE,"Tab_5 Medium-Term Outlook";#N/A,#N/A,TRUE,"Tab_6";#N/A,#N/A,TRUE,"Tab_7 Indicators of Ext. Vul."}</definedName>
    <definedName name="wrn.Coal._.Questionnaire." localSheetId="1" hidden="1">{#N/A,#N/A,FALSE,"Explanatory notes";#N/A,#N/A,FALSE,"Table 1A 1999";#N/A,#N/A,FALSE,"Table 2A 1999";#N/A,#N/A,FALSE,"Table 3A 1999";#N/A,#N/A,FALSE,"Table 4A 1999";#N/A,#N/A,FALSE,"Table 5A 1999";#N/A,#N/A,FALSE,"Table 6A 1999";#N/A,#N/A,FALSE,"Table 7A 1999";#N/A,#N/A,FALSE,"Table 8A 1999";#N/A,#N/A,FALSE,"Remarks"}</definedName>
    <definedName name="wrn.Coal._.Questionnaire." localSheetId="0" hidden="1">{#N/A,#N/A,FALSE,"Explanatory notes";#N/A,#N/A,FALSE,"Table 1A 1999";#N/A,#N/A,FALSE,"Table 2A 1999";#N/A,#N/A,FALSE,"Table 3A 1999";#N/A,#N/A,FALSE,"Table 4A 1999";#N/A,#N/A,FALSE,"Table 5A 1999";#N/A,#N/A,FALSE,"Table 6A 1999";#N/A,#N/A,FALSE,"Table 7A 1999";#N/A,#N/A,FALSE,"Table 8A 1999";#N/A,#N/A,FALSE,"Remarks"}</definedName>
    <definedName name="wrn.Coal._.Questionnaire." hidden="1">{#N/A,#N/A,FALSE,"Explanatory notes";#N/A,#N/A,FALSE,"Table 1A 1999";#N/A,#N/A,FALSE,"Table 2A 1999";#N/A,#N/A,FALSE,"Table 3A 1999";#N/A,#N/A,FALSE,"Table 4A 1999";#N/A,#N/A,FALSE,"Table 5A 1999";#N/A,#N/A,FALSE,"Table 6A 1999";#N/A,#N/A,FALSE,"Table 7A 1999";#N/A,#N/A,FALSE,"Table 8A 1999";#N/A,#N/A,FALSE,"Remarks"}</definedName>
    <definedName name="wrn.Electricity._.Questionnaire." localSheetId="1"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wrn.Electricity._.Questionnaire." localSheetId="0"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wrn.Electricity._.Questionnaire." hidden="1">{#N/A,#N/A,FALSE,"Notes";#N/A,#N/A,FALSE,"Table1";#N/A,#N/A,FALSE,"Table2";#N/A,#N/A,FALSE,"Table3";#N/A,#N/A,FALSE,"Table4";#N/A,#N/A,FALSE,"Table5";#N/A,#N/A,FALSE,"Table6a";#N/A,#N/A,FALSE,"Table6b";#N/A,#N/A,FALSE,"Table6c";#N/A,#N/A,FALSE,"Table7a";#N/A,#N/A,FALSE,"Table7b";#N/A,#N/A,FALSE,"Table8a";#N/A,#N/A,FALSE,"Table8b";#N/A,#N/A,FALSE,"Table8c";#N/A,#N/A,FALSE,"Tables 9a-c";#N/A,#N/A,FALSE,"Tables 9d-f";#N/A,#N/A,FALSE,"Table 9g";#N/A,#N/A,FALSE,"Table 9h-j";#N/A,#N/A,FALSE,"Remarks"}</definedName>
    <definedName name="wrn.englishset." localSheetId="1" hidden="1">{#N/A,#N/A,FALSE,"tab1eng";#N/A,#N/A,FALSE,"tab2eng";#N/A,#N/A,FALSE,"tab3eng";#N/A,#N/A,FALSE,"tab4eng";#N/A,#N/A,FALSE,"tab5eng";#N/A,#N/A,FALSE,"tab6eng";#N/A,#N/A,FALSE,"tab7eng";#N/A,#N/A,FALSE,"tab8eng";#N/A,#N/A,FALSE,"tab9eng";#N/A,#N/A,FALSE,"tab10eng";#N/A,#N/A,FALSE,"tab10eng";#N/A,#N/A,FALSE,"tab11eng";#N/A,#N/A,FALSE,"tab12eng";#N/A,#N/A,FALSE,"tab13eng";#N/A,#N/A,FALSE,"tab14"}</definedName>
    <definedName name="wrn.englishset." localSheetId="0" hidden="1">{#N/A,#N/A,FALSE,"tab1eng";#N/A,#N/A,FALSE,"tab2eng";#N/A,#N/A,FALSE,"tab3eng";#N/A,#N/A,FALSE,"tab4eng";#N/A,#N/A,FALSE,"tab5eng";#N/A,#N/A,FALSE,"tab6eng";#N/A,#N/A,FALSE,"tab7eng";#N/A,#N/A,FALSE,"tab8eng";#N/A,#N/A,FALSE,"tab9eng";#N/A,#N/A,FALSE,"tab10eng";#N/A,#N/A,FALSE,"tab10eng";#N/A,#N/A,FALSE,"tab11eng";#N/A,#N/A,FALSE,"tab12eng";#N/A,#N/A,FALSE,"tab13eng";#N/A,#N/A,FALSE,"tab14"}</definedName>
    <definedName name="wrn.englishset." hidden="1">{#N/A,#N/A,FALSE,"tab1eng";#N/A,#N/A,FALSE,"tab2eng";#N/A,#N/A,FALSE,"tab3eng";#N/A,#N/A,FALSE,"tab4eng";#N/A,#N/A,FALSE,"tab5eng";#N/A,#N/A,FALSE,"tab6eng";#N/A,#N/A,FALSE,"tab7eng";#N/A,#N/A,FALSE,"tab8eng";#N/A,#N/A,FALSE,"tab9eng";#N/A,#N/A,FALSE,"tab10eng";#N/A,#N/A,FALSE,"tab10eng";#N/A,#N/A,FALSE,"tab11eng";#N/A,#N/A,FALSE,"tab12eng";#N/A,#N/A,FALSE,"tab13eng";#N/A,#N/A,FALSE,"tab14"}</definedName>
    <definedName name="wrn.FISCRED97." localSheetId="1" hidden="1">{"CONSOLIDATED",#N/A,FALSE,"TAB2";"CONSOL_GDP",#N/A,FALSE,"TAB3";"STATE_OP",#N/A,FALSE,"TAB13APP";"STATE_GDP",#N/A,FALSE,"TAB14APP";"TAXREV",#N/A,FALSE,"TAB15APP";"CURREXP",#N/A,FALSE,"TAB16APP";"PEF",#N/A,FALSE,"TAB17APP";"PEF_GDP",#N/A,FALSE,"TAB18APP";"PENSION_AVG",#N/A,FALSE,"TAB19APP";"BENEFIT_UNEMP",#N/A,FALSE,"TAB20APP"}</definedName>
    <definedName name="wrn.FISCRED97." localSheetId="0" hidden="1">{"CONSOLIDATED",#N/A,FALSE,"TAB2";"CONSOL_GDP",#N/A,FALSE,"TAB3";"STATE_OP",#N/A,FALSE,"TAB13APP";"STATE_GDP",#N/A,FALSE,"TAB14APP";"TAXREV",#N/A,FALSE,"TAB15APP";"CURREXP",#N/A,FALSE,"TAB16APP";"PEF",#N/A,FALSE,"TAB17APP";"PEF_GDP",#N/A,FALSE,"TAB18APP";"PENSION_AVG",#N/A,FALSE,"TAB19APP";"BENEFIT_UNEMP",#N/A,FALSE,"TAB20APP"}</definedName>
    <definedName name="wrn.FISCRED97." hidden="1">{"CONSOLIDATED",#N/A,FALSE,"TAB2";"CONSOL_GDP",#N/A,FALSE,"TAB3";"STATE_OP",#N/A,FALSE,"TAB13APP";"STATE_GDP",#N/A,FALSE,"TAB14APP";"TAXREV",#N/A,FALSE,"TAB15APP";"CURREXP",#N/A,FALSE,"TAB16APP";"PEF",#N/A,FALSE,"TAB17APP";"PEF_GDP",#N/A,FALSE,"TAB18APP";"PENSION_AVG",#N/A,FALSE,"TAB19APP";"BENEFIT_UNEMP",#N/A,FALSE,"TAB20APP"}</definedName>
    <definedName name="wrn.full._.projections." hidden="1">{"BoP med term 1993-2002",#N/A,FALSE,"BoP";"Assumptions",#N/A,FALSE,"Input";"Trade -- top",#N/A,FALSE,"Trade";"Trade -- exports",#N/A,FALSE,"Trade";"Trade -- import",#N/A,FALSE,"Trade";"Srv&amp;Trn",#N/A,FALSE,"Srv&amp;Trn";"Govt",#N/A,FALSE,"Govt";"Priv -- long-term",#N/A,FALSE,"Private";"Private -- FDI &amp; ST",#N/A,FALSE,"Private";"Debt summary",#N/A,FALSE,"DebtSum"}</definedName>
    <definedName name="wrn.Graf95_96." localSheetId="1" hidden="1">{"g95_96m1",#N/A,FALSE,"Graf(95+96)M";"g95_96m2",#N/A,FALSE,"Graf(95+96)M";"g95_96mb1",#N/A,FALSE,"Graf(95+96)Mb";"g95_96mb2",#N/A,FALSE,"Graf(95+96)Mb";"g95_96f1",#N/A,FALSE,"Graf(95+96)F";"g95_96f2",#N/A,FALSE,"Graf(95+96)F";"g95_96fb1",#N/A,FALSE,"Graf(95+96)Fb";"g95_96fb2",#N/A,FALSE,"Graf(95+96)Fb"}</definedName>
    <definedName name="wrn.Graf95_96." localSheetId="0" hidden="1">{"g95_96m1",#N/A,FALSE,"Graf(95+96)M";"g95_96m2",#N/A,FALSE,"Graf(95+96)M";"g95_96mb1",#N/A,FALSE,"Graf(95+96)Mb";"g95_96mb2",#N/A,FALSE,"Graf(95+96)Mb";"g95_96f1",#N/A,FALSE,"Graf(95+96)F";"g95_96f2",#N/A,FALSE,"Graf(95+96)F";"g95_96fb1",#N/A,FALSE,"Graf(95+96)Fb";"g95_96fb2",#N/A,FALSE,"Graf(95+96)Fb"}</definedName>
    <definedName name="wrn.Graf95_96." hidden="1">{"g95_96m1",#N/A,FALSE,"Graf(95+96)M";"g95_96m2",#N/A,FALSE,"Graf(95+96)M";"g95_96mb1",#N/A,FALSE,"Graf(95+96)Mb";"g95_96mb2",#N/A,FALSE,"Graf(95+96)Mb";"g95_96f1",#N/A,FALSE,"Graf(95+96)F";"g95_96f2",#N/A,FALSE,"Graf(95+96)F";"g95_96fb1",#N/A,FALSE,"Graf(95+96)Fb";"g95_96fb2",#N/A,FALSE,"Graf(95+96)Fb"}</definedName>
    <definedName name="wrn.IMF._.RR._.Office." localSheetId="1" hidden="1">{"ca",#N/A,FALSE,"Detailed BOP";"ka",#N/A,FALSE,"Detailed BOP";"btl",#N/A,FALSE,"Detailed BOP";#N/A,#N/A,FALSE,"Debt  Stock TBL";"imfprint",#N/A,FALSE,"IMF";"imfdebtservice",#N/A,FALSE,"IMF";"tradeprint",#N/A,FALSE,"Trade"}</definedName>
    <definedName name="wrn.IMF._.RR._.Office." localSheetId="0" hidden="1">{"ca",#N/A,FALSE,"Detailed BOP";"ka",#N/A,FALSE,"Detailed BOP";"btl",#N/A,FALSE,"Detailed BOP";#N/A,#N/A,FALSE,"Debt  Stock TBL";"imfprint",#N/A,FALSE,"IMF";"imfdebtservice",#N/A,FALSE,"IMF";"tradeprint",#N/A,FALSE,"Trade"}</definedName>
    <definedName name="wrn.IMF._.RR._.Office." hidden="1">{"ca",#N/A,FALSE,"Detailed BOP";"ka",#N/A,FALSE,"Detailed BOP";"btl",#N/A,FALSE,"Detailed BOP";#N/A,#N/A,FALSE,"Debt  Stock TBL";"imfprint",#N/A,FALSE,"IMF";"imfdebtservice",#N/A,FALSE,"IMF";"tradeprint",#N/A,FALSE,"Trade"}</definedName>
    <definedName name="wrn.Input._.and._.output._.tables." localSheetId="1" hidden="1">{#N/A,#N/A,FALSE,"SimInp1";#N/A,#N/A,FALSE,"SimInp2";#N/A,#N/A,FALSE,"SimOut1";#N/A,#N/A,FALSE,"SimOut2";#N/A,#N/A,FALSE,"SimOut3";#N/A,#N/A,FALSE,"SimOut4";#N/A,#N/A,FALSE,"SimOut5"}</definedName>
    <definedName name="wrn.Input._.and._.output._.tables." localSheetId="0" hidden="1">{#N/A,#N/A,FALSE,"SimInp1";#N/A,#N/A,FALSE,"SimInp2";#N/A,#N/A,FALSE,"SimOut1";#N/A,#N/A,FALSE,"SimOut2";#N/A,#N/A,FALSE,"SimOut3";#N/A,#N/A,FALSE,"SimOut4";#N/A,#N/A,FALSE,"SimOut5"}</definedName>
    <definedName name="wrn.Input._.and._.output._.tables." hidden="1">{#N/A,#N/A,FALSE,"SimInp1";#N/A,#N/A,FALSE,"SimInp2";#N/A,#N/A,FALSE,"SimOut1";#N/A,#N/A,FALSE,"SimOut2";#N/A,#N/A,FALSE,"SimOut3";#N/A,#N/A,FALSE,"SimOut4";#N/A,#N/A,FALSE,"SimOut5"}</definedName>
    <definedName name="wrn.JANSEP97." localSheetId="1" hidden="1">{#N/A,#N/A,FALSE,"COVER";"sep97",#N/A,FALSE,"CGovmt";"sep97",#N/A,FALSE,"RONFPS";"sep97",#N/A,FALSE,"CONSNFPS";"sep97",#N/A,FALSE,"NFPSFIN";"sep97",#N/A,FALSE,"CENTBANK";"sep97",#N/A,FALSE,"COMBANKS";"sep97",#N/A,FALSE,"BSYSTEM";"sep97",#N/A,FALSE,"NBANKFINST";"sep97",#N/A,FALSE,"FSYSTEM";"sep97",#N/A,FALSE,"MONAGGREG";"sep97",#N/A,FALSE,"BOP";"sep97",#N/A,FALSE,"PERCRITERIA";"sep97",#N/A,FALSE,"SRCGOVT";"sep97",#N/A,FALSE,"SRNFPS"}</definedName>
    <definedName name="wrn.JANSEP97." localSheetId="0" hidden="1">{#N/A,#N/A,FALSE,"COVER";"sep97",#N/A,FALSE,"CGovmt";"sep97",#N/A,FALSE,"RONFPS";"sep97",#N/A,FALSE,"CONSNFPS";"sep97",#N/A,FALSE,"NFPSFIN";"sep97",#N/A,FALSE,"CENTBANK";"sep97",#N/A,FALSE,"COMBANKS";"sep97",#N/A,FALSE,"BSYSTEM";"sep97",#N/A,FALSE,"NBANKFINST";"sep97",#N/A,FALSE,"FSYSTEM";"sep97",#N/A,FALSE,"MONAGGREG";"sep97",#N/A,FALSE,"BOP";"sep97",#N/A,FALSE,"PERCRITERIA";"sep97",#N/A,FALSE,"SRCGOVT";"sep97",#N/A,FALSE,"SRNFPS"}</definedName>
    <definedName name="wrn.JANSEP97." hidden="1">{#N/A,#N/A,FALSE,"COVER";"sep97",#N/A,FALSE,"CGovmt";"sep97",#N/A,FALSE,"RONFPS";"sep97",#N/A,FALSE,"CONSNFPS";"sep97",#N/A,FALSE,"NFPSFIN";"sep97",#N/A,FALSE,"CENTBANK";"sep97",#N/A,FALSE,"COMBANKS";"sep97",#N/A,FALSE,"BSYSTEM";"sep97",#N/A,FALSE,"NBANKFINST";"sep97",#N/A,FALSE,"FSYSTEM";"sep97",#N/A,FALSE,"MONAGGREG";"sep97",#N/A,FALSE,"BOP";"sep97",#N/A,FALSE,"PERCRITERIA";"sep97",#N/A,FALSE,"SRCGOVT";"sep97",#N/A,FALSE,"SRNFPS"}</definedName>
    <definedName name="wrn.Levels." hidden="1">{"Rev",#N/A,FALSE,"Rev";"Exp",#N/A,FALSE,"Exp";"Finance",#N/A,FALSE,"Finance";"acgo",#N/A,FALSE,"acgo"}</definedName>
    <definedName name="wrn.Main._.Economic._.Indicators." localSheetId="1" hidden="1">{"Main Economic Indicators",#N/A,FALSE,"C"}</definedName>
    <definedName name="wrn.Main._.Economic._.Indicators." localSheetId="0" hidden="1">{"Main Economic Indicators",#N/A,FALSE,"C"}</definedName>
    <definedName name="wrn.Main._.Economic._.Indicators." hidden="1">{"Main Economic Indicators",#N/A,FALSE,"C"}</definedName>
    <definedName name="wrn.MDABOP." localSheetId="1" hidden="1">{"BOP_TAB",#N/A,FALSE,"N";"MIDTERM_TAB",#N/A,FALSE,"O";"FUND_CRED",#N/A,FALSE,"P";"DEBT_TAB1",#N/A,FALSE,"Q";"DEBT_TAB2",#N/A,FALSE,"Q";"FORFIN_TAB1",#N/A,FALSE,"R";"FORFIN_TAB2",#N/A,FALSE,"R";"BOP_ANALY",#N/A,FALSE,"U"}</definedName>
    <definedName name="wrn.MDABOP." localSheetId="0" hidden="1">{"BOP_TAB",#N/A,FALSE,"N";"MIDTERM_TAB",#N/A,FALSE,"O";"FUND_CRED",#N/A,FALSE,"P";"DEBT_TAB1",#N/A,FALSE,"Q";"DEBT_TAB2",#N/A,FALSE,"Q";"FORFIN_TAB1",#N/A,FALSE,"R";"FORFIN_TAB2",#N/A,FALSE,"R";"BOP_ANALY",#N/A,FALSE,"U"}</definedName>
    <definedName name="wrn.MDABOP." hidden="1">{"BOP_TAB",#N/A,FALSE,"N";"MIDTERM_TAB",#N/A,FALSE,"O";"FUND_CRED",#N/A,FALSE,"P";"DEBT_TAB1",#N/A,FALSE,"Q";"DEBT_TAB2",#N/A,FALSE,"Q";"FORFIN_TAB1",#N/A,FALSE,"R";"FORFIN_TAB2",#N/A,FALSE,"R";"BOP_ANALY",#N/A,FALSE,"U"}</definedName>
    <definedName name="wrn.Med._.trm._.Bop." hidden="1">{"BoP med term 1993-2002",#N/A,FALSE,"BoP"}</definedName>
    <definedName name="wrn.Mikrozensus." localSheetId="1" hidden="1">{#N/A,#N/A,FALSE,"MZ GRV";#N/A,#N/A,FALSE,"MZ ArV";#N/A,#N/A,FALSE,"MZ AnV";#N/A,#N/A,FALSE,"MZ KnV"}</definedName>
    <definedName name="wrn.Mikrozensus." localSheetId="0" hidden="1">{#N/A,#N/A,FALSE,"MZ GRV";#N/A,#N/A,FALSE,"MZ ArV";#N/A,#N/A,FALSE,"MZ AnV";#N/A,#N/A,FALSE,"MZ KnV"}</definedName>
    <definedName name="wrn.Mikrozensus." hidden="1">{#N/A,#N/A,FALSE,"MZ GRV";#N/A,#N/A,FALSE,"MZ ArV";#N/A,#N/A,FALSE,"MZ AnV";#N/A,#N/A,FALSE,"MZ KnV"}</definedName>
    <definedName name="wrn.MONA." localSheetId="1" hidden="1">{"MONA",#N/A,FALSE,"S"}</definedName>
    <definedName name="wrn.MONA." localSheetId="0" hidden="1">{"MONA",#N/A,FALSE,"S"}</definedName>
    <definedName name="wrn.MONA." hidden="1">{"MONA",#N/A,FALSE,"S"}</definedName>
    <definedName name="wrn.Monthsheet." localSheetId="1" hidden="1">{"Minpmon",#N/A,FALSE,"Monthinput"}</definedName>
    <definedName name="wrn.Monthsheet." localSheetId="0" hidden="1">{"Minpmon",#N/A,FALSE,"Monthinput"}</definedName>
    <definedName name="wrn.Monthsheet." hidden="1">{"Minpmon",#N/A,FALSE,"Monthinput"}</definedName>
    <definedName name="wrn.original." localSheetId="1" hidden="1">{"Original",#N/A,FALSE,"CENTBANK";"Original",#N/A,FALSE,"COMBANKS"}</definedName>
    <definedName name="wrn.original." localSheetId="0" hidden="1">{"Original",#N/A,FALSE,"CENTBANK";"Original",#N/A,FALSE,"COMBANKS"}</definedName>
    <definedName name="wrn.original." hidden="1">{"Original",#N/A,FALSE,"CENTBANK";"Original",#N/A,FALSE,"COMBANKS"}</definedName>
    <definedName name="wrn.Output._.tables." localSheetId="1" hidden="1">{#N/A,#N/A,FALSE,"I";#N/A,#N/A,FALSE,"J";#N/A,#N/A,FALSE,"K";#N/A,#N/A,FALSE,"L";#N/A,#N/A,FALSE,"M";#N/A,#N/A,FALSE,"N";#N/A,#N/A,FALSE,"O"}</definedName>
    <definedName name="wrn.Output._.tables." localSheetId="0" hidden="1">{#N/A,#N/A,FALSE,"I";#N/A,#N/A,FALSE,"J";#N/A,#N/A,FALSE,"K";#N/A,#N/A,FALSE,"L";#N/A,#N/A,FALSE,"M";#N/A,#N/A,FALSE,"N";#N/A,#N/A,FALSE,"O"}</definedName>
    <definedName name="wrn.Output._.tables." hidden="1">{#N/A,#N/A,FALSE,"I";#N/A,#N/A,FALSE,"J";#N/A,#N/A,FALSE,"K";#N/A,#N/A,FALSE,"L";#N/A,#N/A,FALSE,"M";#N/A,#N/A,FALSE,"N";#N/A,#N/A,FALSE,"O"}</definedName>
    <definedName name="wrn.OUTTURN_TABLES_00." localSheetId="1" hidden="1">{"REAL_00",#N/A,FALSE,"Prog_BSyst";"REAL_00",#N/A,FALSE,"Prog_BCM";"REAL_00",#N/A,FALSE,"Prog_ComB";"REAL_00",#N/A,FALSE,"Prog_Gov";"REAL_00",#N/A,FALSE,"IN";"REAL_00",#N/A,FALSE,"B_mrks99";"REAL_00",#N/A,FALSE,"B_mrks00"}</definedName>
    <definedName name="wrn.OUTTURN_TABLES_00." localSheetId="0" hidden="1">{"REAL_00",#N/A,FALSE,"Prog_BSyst";"REAL_00",#N/A,FALSE,"Prog_BCM";"REAL_00",#N/A,FALSE,"Prog_ComB";"REAL_00",#N/A,FALSE,"Prog_Gov";"REAL_00",#N/A,FALSE,"IN";"REAL_00",#N/A,FALSE,"B_mrks99";"REAL_00",#N/A,FALSE,"B_mrks00"}</definedName>
    <definedName name="wrn.OUTTURN_TABLES_00." hidden="1">{"REAL_00",#N/A,FALSE,"Prog_BSyst";"REAL_00",#N/A,FALSE,"Prog_BCM";"REAL_00",#N/A,FALSE,"Prog_ComB";"REAL_00",#N/A,FALSE,"Prog_Gov";"REAL_00",#N/A,FALSE,"IN";"REAL_00",#N/A,FALSE,"B_mrks99";"REAL_00",#N/A,FALSE,"B_mrks00"}</definedName>
    <definedName name="wrn.OUTTURN_TABLES_99." localSheetId="1" hidden="1">{"REAL_99",#N/A,FALSE,"Prog_BSyst";"REAL_99",#N/A,FALSE,"Prog_BCM";"REAL_99",#N/A,FALSE,"Prog_ComB";"REAL_99",#N/A,FALSE,"Prog_Gov";"REAL_99",#N/A,FALSE,"B_mrks99"}</definedName>
    <definedName name="wrn.OUTTURN_TABLES_99." localSheetId="0" hidden="1">{"REAL_99",#N/A,FALSE,"Prog_BSyst";"REAL_99",#N/A,FALSE,"Prog_BCM";"REAL_99",#N/A,FALSE,"Prog_ComB";"REAL_99",#N/A,FALSE,"Prog_Gov";"REAL_99",#N/A,FALSE,"B_mrks99"}</definedName>
    <definedName name="wrn.OUTTURN_TABLES_99." hidden="1">{"REAL_99",#N/A,FALSE,"Prog_BSyst";"REAL_99",#N/A,FALSE,"Prog_BCM";"REAL_99",#N/A,FALSE,"Prog_ComB";"REAL_99",#N/A,FALSE,"Prog_Gov";"REAL_99",#N/A,FALSE,"B_mrks99"}</definedName>
    <definedName name="wrn.PASMON." localSheetId="1" hidden="1">{"1",#N/A,FALSE,"Pasivos Mon";"2",#N/A,FALSE,"Pasivos Mon"}</definedName>
    <definedName name="wrn.PASMON." localSheetId="0" hidden="1">{"1",#N/A,FALSE,"Pasivos Mon";"2",#N/A,FALSE,"Pasivos Mon"}</definedName>
    <definedName name="wrn.PASMON." hidden="1">{"1",#N/A,FALSE,"Pasivos Mon";"2",#N/A,FALSE,"Pasivos Mon"}</definedName>
    <definedName name="wrn.Per._.cri." localSheetId="1" hidden="1">{#N/A,#N/A,FALSE,"Per Cri"}</definedName>
    <definedName name="wrn.Per._.cri." localSheetId="0" hidden="1">{#N/A,#N/A,FALSE,"Per Cri"}</definedName>
    <definedName name="wrn.Per._.cri." hidden="1">{#N/A,#N/A,FALSE,"Per Cri"}</definedName>
    <definedName name="wrn.Print._.Detailed._.Tables." localSheetId="1" hidden="1">{"ca",#N/A,FALSE,"Detailed BOP";"ka",#N/A,FALSE,"Detailed BOP";"btl",#N/A,FALSE,"Detailed BOP";#N/A,#N/A,FALSE,"Debt  Stock TBL";"imfprint",#N/A,FALSE,"IMF";"nirprintview",#N/A,FALSE,"NIR";"tradeprint",#N/A,FALSE,"Trade";"imfdebtservice",#N/A,FALSE,"IMF"}</definedName>
    <definedName name="wrn.Print._.Detailed._.Tables." localSheetId="0" hidden="1">{"ca",#N/A,FALSE,"Detailed BOP";"ka",#N/A,FALSE,"Detailed BOP";"btl",#N/A,FALSE,"Detailed BOP";#N/A,#N/A,FALSE,"Debt  Stock TBL";"imfprint",#N/A,FALSE,"IMF";"nirprintview",#N/A,FALSE,"NIR";"tradeprint",#N/A,FALSE,"Trade";"imfdebtservice",#N/A,FALSE,"IMF"}</definedName>
    <definedName name="wrn.Print._.Detailed._.Tables." hidden="1">{"ca",#N/A,FALSE,"Detailed BOP";"ka",#N/A,FALSE,"Detailed BOP";"btl",#N/A,FALSE,"Detailed BOP";#N/A,#N/A,FALSE,"Debt  Stock TBL";"imfprint",#N/A,FALSE,"IMF";"nirprintview",#N/A,FALSE,"NIR";"tradeprint",#N/A,FALSE,"Trade";"imfdebtservice",#N/A,FALSE,"IMF"}</definedName>
    <definedName name="wrn.Program." localSheetId="1" hidden="1">{"Tab1",#N/A,FALSE,"P";"Tab2",#N/A,FALSE,"P"}</definedName>
    <definedName name="wrn.Program." localSheetId="0" hidden="1">{"Tab1",#N/A,FALSE,"P";"Tab2",#N/A,FALSE,"P"}</definedName>
    <definedName name="wrn.Program." hidden="1">{"Tab1",#N/A,FALSE,"P";"Tab2",#N/A,FALSE,"P"}</definedName>
    <definedName name="wrn.QUARTERLY_TABLES_00." localSheetId="1" hidden="1">{"SCEN_Q00",#N/A,FALSE,"Prog_BSyst";"SCEN_Q00",#N/A,FALSE,"Prog_BCM";"SCEN_Q00",#N/A,FALSE,"Prog_ComB";"SCEN_Q00",#N/A,FALSE,"Prog_Gov";"SCEN_Q00",#N/A,FALSE,"IN"}</definedName>
    <definedName name="wrn.QUARTERLY_TABLES_00." localSheetId="0" hidden="1">{"SCEN_Q00",#N/A,FALSE,"Prog_BSyst";"SCEN_Q00",#N/A,FALSE,"Prog_BCM";"SCEN_Q00",#N/A,FALSE,"Prog_ComB";"SCEN_Q00",#N/A,FALSE,"Prog_Gov";"SCEN_Q00",#N/A,FALSE,"IN"}</definedName>
    <definedName name="wrn.QUARTERLY_TABLES_00." hidden="1">{"SCEN_Q00",#N/A,FALSE,"Prog_BSyst";"SCEN_Q00",#N/A,FALSE,"Prog_BCM";"SCEN_Q00",#N/A,FALSE,"Prog_ComB";"SCEN_Q00",#N/A,FALSE,"Prog_Gov";"SCEN_Q00",#N/A,FALSE,"IN"}</definedName>
    <definedName name="wrn.quarters._.98." localSheetId="1" hidden="1">{"qu98",#N/A,FALSE,"CGovmt";"qu98",#N/A,FALSE,"RONFPS";"qu98",#N/A,FALSE,"CONSNFPS";"qu98",#N/A,FALSE,"NFPSFIN";"qu98",#N/A,FALSE,"CENTBANK";"qu98",#N/A,FALSE,"COMBANKS";"qu98",#N/A,FALSE,"BSYSTEM";"qu98",#N/A,FALSE,"NBANKFINST";"qu98",#N/A,FALSE,"FSYSTEM";"qu98",#N/A,FALSE,"MONAGGREG";"qu98",#N/A,FALSE,"BOP";"qu98",#N/A,FALSE,"SRCGOVT";"qu98",#N/A,FALSE,"SRNFPS";"qu98 (Deflator)",#N/A,FALSE,"Deflator";"qu98 (CPI)",#N/A,FALSE,"CPI"}</definedName>
    <definedName name="wrn.quarters._.98." localSheetId="0" hidden="1">{"qu98",#N/A,FALSE,"CGovmt";"qu98",#N/A,FALSE,"RONFPS";"qu98",#N/A,FALSE,"CONSNFPS";"qu98",#N/A,FALSE,"NFPSFIN";"qu98",#N/A,FALSE,"CENTBANK";"qu98",#N/A,FALSE,"COMBANKS";"qu98",#N/A,FALSE,"BSYSTEM";"qu98",#N/A,FALSE,"NBANKFINST";"qu98",#N/A,FALSE,"FSYSTEM";"qu98",#N/A,FALSE,"MONAGGREG";"qu98",#N/A,FALSE,"BOP";"qu98",#N/A,FALSE,"SRCGOVT";"qu98",#N/A,FALSE,"SRNFPS";"qu98 (Deflator)",#N/A,FALSE,"Deflator";"qu98 (CPI)",#N/A,FALSE,"CPI"}</definedName>
    <definedName name="wrn.quarters._.98." hidden="1">{"qu98",#N/A,FALSE,"CGovmt";"qu98",#N/A,FALSE,"RONFPS";"qu98",#N/A,FALSE,"CONSNFPS";"qu98",#N/A,FALSE,"NFPSFIN";"qu98",#N/A,FALSE,"CENTBANK";"qu98",#N/A,FALSE,"COMBANKS";"qu98",#N/A,FALSE,"BSYSTEM";"qu98",#N/A,FALSE,"NBANKFINST";"qu98",#N/A,FALSE,"FSYSTEM";"qu98",#N/A,FALSE,"MONAGGREG";"qu98",#N/A,FALSE,"BOP";"qu98",#N/A,FALSE,"SRCGOVT";"qu98",#N/A,FALSE,"SRNFPS";"qu98 (Deflator)",#N/A,FALSE,"Deflator";"qu98 (CPI)",#N/A,FALSE,"CPI"}</definedName>
    <definedName name="wrn.RED." hidden="1">{"RED table 27 (BoP)",#N/A,FALSE,"BoP"}</definedName>
    <definedName name="wrn.RED._.tables." hidden="1">{"initial BoP table",#N/A,TRUE,"Auth_BOP";"tab 31 -- exp by comm",#N/A,TRUE,"table 25";"tab 32 -- imp by comm",#N/A,TRUE,"table 26";"tab 33 -- min ind exp",#N/A,TRUE,"table 27";"tab 34 -- minor agr exp",#N/A,TRUE,"table 28";"tab 35 -- dot",#N/A,TRUE,"table 29";"tab 36 -- indic of trade perf",#N/A,TRUE,"table 30";"tab37 -- serv &amp; income",#N/A,TRUE,"table 31";"tab 38 -- finl acct",#N/A,TRUE,"table 32";"tab 39 -- debt service",#N/A,TRUE,"table 33";"tab 40 -- debt outstanding",#N/A,TRUE,"table 34";"tab 41 -- nir",#N/A,TRUE,"table 35"}</definedName>
    <definedName name="wrn.red._.tables1" hidden="1">{"initial BoP table",#N/A,TRUE,"Auth_BOP";"tab 31 -- exp by comm",#N/A,TRUE,"table 25";"tab 32 -- imp by comm",#N/A,TRUE,"table 26";"tab 33 -- min ind exp",#N/A,TRUE,"table 27";"tab 34 -- minor agr exp",#N/A,TRUE,"table 28";"tab 35 -- dot",#N/A,TRUE,"table 29";"tab 36 -- indic of trade perf",#N/A,TRUE,"table 30";"tab37 -- serv &amp; income",#N/A,TRUE,"table 31";"tab 38 -- finl acct",#N/A,TRUE,"table 32";"tab 39 -- debt service",#N/A,TRUE,"table 33";"tab 40 -- debt outstanding",#N/A,TRUE,"table 34";"tab 41 -- nir",#N/A,TRUE,"table 35"}</definedName>
    <definedName name="wrn.red97." hidden="1">{"red33",#N/A,FALSE,"Sheet1"}</definedName>
    <definedName name="wrn.RED97MON." localSheetId="1" hidden="1">{"CBA",#N/A,FALSE,"TAB4";"MS",#N/A,FALSE,"TAB5";"BANKLOANS",#N/A,FALSE,"TAB21APP ";"INTEREST",#N/A,FALSE,"TAB22APP"}</definedName>
    <definedName name="wrn.RED97MON." localSheetId="0" hidden="1">{"CBA",#N/A,FALSE,"TAB4";"MS",#N/A,FALSE,"TAB5";"BANKLOANS",#N/A,FALSE,"TAB21APP ";"INTEREST",#N/A,FALSE,"TAB22APP"}</definedName>
    <definedName name="wrn.RED97MON." hidden="1">{"CBA",#N/A,FALSE,"TAB4";"MS",#N/A,FALSE,"TAB5";"BANKLOANS",#N/A,FALSE,"TAB21APP ";"INTEREST",#N/A,FALSE,"TAB22APP"}</definedName>
    <definedName name="wrn.Riqfin." localSheetId="1" hidden="1">{"Riqfin97",#N/A,FALSE,"Tran";"Riqfinpro",#N/A,FALSE,"Tran"}</definedName>
    <definedName name="wrn.Riqfin." localSheetId="0" hidden="1">{"Riqfin97",#N/A,FALSE,"Tran";"Riqfinpro",#N/A,FALSE,"Tran"}</definedName>
    <definedName name="wrn.Riqfin." hidden="1">{"Riqfin97",#N/A,FALSE,"Tran";"Riqfinpro",#N/A,FALSE,"Tran"}</definedName>
    <definedName name="wrn.RViZ96." localSheetId="1" hidden="1">{#N/A,#N/A,FALSE,"ZN6095SULEATNEU";#N/A,#N/A,FALSE,"BNZLBT95";#N/A,#N/A,FALSE,"Schich95";#N/A,#N/A,FALSE,"RTAQ8094";#N/A,#N/A,FALSE,"BNNEU";#N/A,#N/A,FALSE,"BNVERMW";#N/A,#N/A,FALSE,"BNVERMO";#N/A,#N/A,FALSE,"BNVERFW";#N/A,#N/A,FALSE,"BNVERFO";#N/A,#N/A,FALSE,"ZNAE6094";#N/A,#N/A,FALSE,"WFAEBZDAUE6094";#N/A,#N/A,FALSE,"RTZN wg. Todes"}</definedName>
    <definedName name="wrn.RViZ96." localSheetId="0" hidden="1">{#N/A,#N/A,FALSE,"ZN6095SULEATNEU";#N/A,#N/A,FALSE,"BNZLBT95";#N/A,#N/A,FALSE,"Schich95";#N/A,#N/A,FALSE,"RTAQ8094";#N/A,#N/A,FALSE,"BNNEU";#N/A,#N/A,FALSE,"BNVERMW";#N/A,#N/A,FALSE,"BNVERMO";#N/A,#N/A,FALSE,"BNVERFW";#N/A,#N/A,FALSE,"BNVERFO";#N/A,#N/A,FALSE,"ZNAE6094";#N/A,#N/A,FALSE,"WFAEBZDAUE6094";#N/A,#N/A,FALSE,"RTZN wg. Todes"}</definedName>
    <definedName name="wrn.RViZ96." hidden="1">{#N/A,#N/A,FALSE,"ZN6095SULEATNEU";#N/A,#N/A,FALSE,"BNZLBT95";#N/A,#N/A,FALSE,"Schich95";#N/A,#N/A,FALSE,"RTAQ8094";#N/A,#N/A,FALSE,"BNNEU";#N/A,#N/A,FALSE,"BNVERMW";#N/A,#N/A,FALSE,"BNVERMO";#N/A,#N/A,FALSE,"BNVERFW";#N/A,#N/A,FALSE,"BNVERFO";#N/A,#N/A,FALSE,"ZNAE6094";#N/A,#N/A,FALSE,"WFAEBZDAUE6094";#N/A,#N/A,FALSE,"RTZN wg. Todes"}</definedName>
    <definedName name="wrn.Sel._.Ind." localSheetId="1" hidden="1">{#N/A,#N/A,FALSE,"Sel Ind"}</definedName>
    <definedName name="wrn.Sel._.Ind." localSheetId="0" hidden="1">{#N/A,#N/A,FALSE,"Sel Ind"}</definedName>
    <definedName name="wrn.Sel._.Ind." hidden="1">{#N/A,#N/A,FALSE,"Sel Ind"}</definedName>
    <definedName name="wrn.SET_OF_TABLES." localSheetId="1" hidden="1">{#N/A,#N/A,TRUE,"Tab1";#N/A,#N/A,TRUE,"Tab2";#N/A,#N/A,TRUE,"Tab3";#N/A,#N/A,TRUE,"Tab4";#N/A,#N/A,TRUE,"Tab5";#N/A,#N/A,TRUE,"Tab6";#N/A,#N/A,TRUE,"Tab7";#N/A,#N/A,TRUE,"Tab8";#N/A,#N/A,TRUE,"Tab9";#N/A,#N/A,TRUE,"Tab10";#N/A,#N/A,TRUE,"Tab11";#N/A,#N/A,TRUE,"Tab12";#N/A,#N/A,TRUE,"Tab13";#N/A,#N/A,TRUE,"tab14";#N/A,#N/A,TRUE,"tab14fr"}</definedName>
    <definedName name="wrn.SET_OF_TABLES." localSheetId="0" hidden="1">{#N/A,#N/A,TRUE,"Tab1";#N/A,#N/A,TRUE,"Tab2";#N/A,#N/A,TRUE,"Tab3";#N/A,#N/A,TRUE,"Tab4";#N/A,#N/A,TRUE,"Tab5";#N/A,#N/A,TRUE,"Tab6";#N/A,#N/A,TRUE,"Tab7";#N/A,#N/A,TRUE,"Tab8";#N/A,#N/A,TRUE,"Tab9";#N/A,#N/A,TRUE,"Tab10";#N/A,#N/A,TRUE,"Tab11";#N/A,#N/A,TRUE,"Tab12";#N/A,#N/A,TRUE,"Tab13";#N/A,#N/A,TRUE,"tab14";#N/A,#N/A,TRUE,"tab14fr"}</definedName>
    <definedName name="wrn.SET_OF_TABLES." hidden="1">{#N/A,#N/A,TRUE,"Tab1";#N/A,#N/A,TRUE,"Tab2";#N/A,#N/A,TRUE,"Tab3";#N/A,#N/A,TRUE,"Tab4";#N/A,#N/A,TRUE,"Tab5";#N/A,#N/A,TRUE,"Tab6";#N/A,#N/A,TRUE,"Tab7";#N/A,#N/A,TRUE,"Tab8";#N/A,#N/A,TRUE,"Tab9";#N/A,#N/A,TRUE,"Tab10";#N/A,#N/A,TRUE,"Tab11";#N/A,#N/A,TRUE,"Tab12";#N/A,#N/A,TRUE,"Tab13";#N/A,#N/A,TRUE,"tab14";#N/A,#N/A,TRUE,"tab14fr"}</definedName>
    <definedName name="wrn.sreport9899." localSheetId="1" hidden="1">{#N/A,#N/A,TRUE,"COVER";"srsep98",#N/A,TRUE,"CGovmt";"percentages",#N/A,TRUE,"CGovmt";"srsep98",#N/A,TRUE,"RONFPS";"percentages",#N/A,TRUE,"RONFPS";"srsep98",#N/A,TRUE,"CONSNFPS";"percentages",#N/A,TRUE,"CONSNFPS";"srsep98",#N/A,TRUE,"SRCGOVT";"srsep98",#N/A,TRUE,"SRNFPS";"srsep98",#N/A,TRUE,"NFPSFIN";"percentages",#N/A,TRUE,"NFPSFIN";"srsep98",#N/A,TRUE,"CENTBANK";"srsep98",#N/A,TRUE,"COMBANKS";"srsep98",#N/A,TRUE,"BSYSTEM";"srsep98",#N/A,TRUE,"NBANKFINST";"srsep98",#N/A,TRUE,"FSYSTEM";"srsep98",#N/A,TRUE,"MONAGGREG";"srsep98",#N/A,TRUE,"SRFSYSCRED";"srsep98",#N/A,TRUE,"SRFSYSTEM";"srsep98",#N/A,TRUE,"MACFLOWS";"srsep98",#N/A,TRUE,"SELINDICATORS";"srsep98",#N/A,TRUE,"Deflator";"srsep98",#N/A,TRUE,"PERCRITERIA";"srsep98",#N/A,TRUE,"CPI"}</definedName>
    <definedName name="wrn.sreport9899." localSheetId="0" hidden="1">{#N/A,#N/A,TRUE,"COVER";"srsep98",#N/A,TRUE,"CGovmt";"percentages",#N/A,TRUE,"CGovmt";"srsep98",#N/A,TRUE,"RONFPS";"percentages",#N/A,TRUE,"RONFPS";"srsep98",#N/A,TRUE,"CONSNFPS";"percentages",#N/A,TRUE,"CONSNFPS";"srsep98",#N/A,TRUE,"SRCGOVT";"srsep98",#N/A,TRUE,"SRNFPS";"srsep98",#N/A,TRUE,"NFPSFIN";"percentages",#N/A,TRUE,"NFPSFIN";"srsep98",#N/A,TRUE,"CENTBANK";"srsep98",#N/A,TRUE,"COMBANKS";"srsep98",#N/A,TRUE,"BSYSTEM";"srsep98",#N/A,TRUE,"NBANKFINST";"srsep98",#N/A,TRUE,"FSYSTEM";"srsep98",#N/A,TRUE,"MONAGGREG";"srsep98",#N/A,TRUE,"SRFSYSCRED";"srsep98",#N/A,TRUE,"SRFSYSTEM";"srsep98",#N/A,TRUE,"MACFLOWS";"srsep98",#N/A,TRUE,"SELINDICATORS";"srsep98",#N/A,TRUE,"Deflator";"srsep98",#N/A,TRUE,"PERCRITERIA";"srsep98",#N/A,TRUE,"CPI"}</definedName>
    <definedName name="wrn.sreport9899." hidden="1">{#N/A,#N/A,TRUE,"COVER";"srsep98",#N/A,TRUE,"CGovmt";"percentages",#N/A,TRUE,"CGovmt";"srsep98",#N/A,TRUE,"RONFPS";"percentages",#N/A,TRUE,"RONFPS";"srsep98",#N/A,TRUE,"CONSNFPS";"percentages",#N/A,TRUE,"CONSNFPS";"srsep98",#N/A,TRUE,"SRCGOVT";"srsep98",#N/A,TRUE,"SRNFPS";"srsep98",#N/A,TRUE,"NFPSFIN";"percentages",#N/A,TRUE,"NFPSFIN";"srsep98",#N/A,TRUE,"CENTBANK";"srsep98",#N/A,TRUE,"COMBANKS";"srsep98",#N/A,TRUE,"BSYSTEM";"srsep98",#N/A,TRUE,"NBANKFINST";"srsep98",#N/A,TRUE,"FSYSTEM";"srsep98",#N/A,TRUE,"MONAGGREG";"srsep98",#N/A,TRUE,"SRFSYSCRED";"srsep98",#N/A,TRUE,"SRFSYSTEM";"srsep98",#N/A,TRUE,"MACFLOWS";"srsep98",#N/A,TRUE,"SELINDICATORS";"srsep98",#N/A,TRUE,"Deflator";"srsep98",#N/A,TRUE,"PERCRITERIA";"srsep98",#N/A,TRUE,"CPI"}</definedName>
    <definedName name="wrn.st1." hidden="1">{"ST1",#N/A,FALSE,"SOURCE"}</definedName>
    <definedName name="wrn.Staff._.report._.Table._.4." hidden="1">{"Staff Report table 4 -- BoP",#N/A,FALSE,"BoP"}</definedName>
    <definedName name="wrn.STAFF_REPORT_TABLES." localSheetId="1" hidden="1">{"SR_tbs",#N/A,FALSE,"MGSSEI";"SR_tbs",#N/A,FALSE,"MGSBOX";"SR_tbs",#N/A,FALSE,"MGSOCIND"}</definedName>
    <definedName name="wrn.STAFF_REPORT_TABLES." localSheetId="0" hidden="1">{"SR_tbs",#N/A,FALSE,"MGSSEI";"SR_tbs",#N/A,FALSE,"MGSBOX";"SR_tbs",#N/A,FALSE,"MGSOCIND"}</definedName>
    <definedName name="wrn.STAFF_REPORT_TABLES." hidden="1">{"SR_tbs",#N/A,FALSE,"MGSSEI";"SR_tbs",#N/A,FALSE,"MGSBOX";"SR_tbs",#N/A,FALSE,"MGSOCIND"}</definedName>
    <definedName name="wrn.staffreport." localSheetId="1" hidden="1">{#N/A,#N/A,FALSE,"slvsrtb1";#N/A,#N/A,FALSE,"slvsrtb2";#N/A,#N/A,FALSE,"slvsrtb3";#N/A,#N/A,FALSE,"slvsrtb4";#N/A,#N/A,FALSE,"slvsrtb5";#N/A,#N/A,FALSE,"slvsrtb6";#N/A,#N/A,FALSE,"slvsrtb7";#N/A,#N/A,FALSE,"slvsrtb8";#N/A,#N/A,FALSE,"slvsrtb9";#N/A,#N/A,FALSE,"slvsrtb10";#N/A,#N/A,FALSE,"slvsrtb12"}</definedName>
    <definedName name="wrn.staffreport." localSheetId="0" hidden="1">{#N/A,#N/A,FALSE,"slvsrtb1";#N/A,#N/A,FALSE,"slvsrtb2";#N/A,#N/A,FALSE,"slvsrtb3";#N/A,#N/A,FALSE,"slvsrtb4";#N/A,#N/A,FALSE,"slvsrtb5";#N/A,#N/A,FALSE,"slvsrtb6";#N/A,#N/A,FALSE,"slvsrtb7";#N/A,#N/A,FALSE,"slvsrtb8";#N/A,#N/A,FALSE,"slvsrtb9";#N/A,#N/A,FALSE,"slvsrtb10";#N/A,#N/A,FALSE,"slvsrtb12"}</definedName>
    <definedName name="wrn.staffreport." hidden="1">{#N/A,#N/A,FALSE,"slvsrtb1";#N/A,#N/A,FALSE,"slvsrtb2";#N/A,#N/A,FALSE,"slvsrtb3";#N/A,#N/A,FALSE,"slvsrtb4";#N/A,#N/A,FALSE,"slvsrtb5";#N/A,#N/A,FALSE,"slvsrtb6";#N/A,#N/A,FALSE,"slvsrtb7";#N/A,#N/A,FALSE,"slvsrtb8";#N/A,#N/A,FALSE,"slvsrtb9";#N/A,#N/A,FALSE,"slvsrtb10";#N/A,#N/A,FALSE,"slvsrtb12"}</definedName>
    <definedName name="wrn.Super." localSheetId="1" hidden="1">{#N/A,#N/A,FALSE,"Fórmulas";#N/A,#N/A,FALSE,"Proj100";#N/A,#N/A,FALSE,"Proj50";#N/A,#N/A,FALSE,"Proj25";#N/A,#N/A,FALSE,"Proj0";#N/A,#N/A,FALSE,"ProjLib";#N/A,#N/A,FALSE,"Aux"}</definedName>
    <definedName name="wrn.Super." localSheetId="0" hidden="1">{#N/A,#N/A,FALSE,"Fórmulas";#N/A,#N/A,FALSE,"Proj100";#N/A,#N/A,FALSE,"Proj50";#N/A,#N/A,FALSE,"Proj25";#N/A,#N/A,FALSE,"Proj0";#N/A,#N/A,FALSE,"ProjLib";#N/A,#N/A,FALSE,"Aux"}</definedName>
    <definedName name="wrn.Super." hidden="1">{#N/A,#N/A,FALSE,"Fórmulas";#N/A,#N/A,FALSE,"Proj100";#N/A,#N/A,FALSE,"Proj50";#N/A,#N/A,FALSE,"Proj25";#N/A,#N/A,FALSE,"Proj0";#N/A,#N/A,FALSE,"ProjLib";#N/A,#N/A,FALSE,"Aux"}</definedName>
    <definedName name="wrn.TabARA." localSheetId="1" hidden="1">{"Page1",#N/A,FALSE,"ARA M&amp;F&amp;T";"Page2",#N/A,FALSE,"ARA M&amp;F&amp;T";"Page3",#N/A,FALSE,"ARA M&amp;F&amp;T"}</definedName>
    <definedName name="wrn.TabARA." localSheetId="0" hidden="1">{"Page1",#N/A,FALSE,"ARA M&amp;F&amp;T";"Page2",#N/A,FALSE,"ARA M&amp;F&amp;T";"Page3",#N/A,FALSE,"ARA M&amp;F&amp;T"}</definedName>
    <definedName name="wrn.TabARA." hidden="1">{"Page1",#N/A,FALSE,"ARA M&amp;F&amp;T";"Page2",#N/A,FALSE,"ARA M&amp;F&amp;T";"Page3",#N/A,FALSE,"ARA M&amp;F&amp;T"}</definedName>
    <definedName name="wrn.Tabellen." localSheetId="1" hidden="1">{#N/A,#N/A,FALSE,"G RV Männer W";#N/A,#N/A,FALSE,"G RV Frauen W";#N/A,#N/A,FALSE,"G RV Männer O";#N/A,#N/A,FALSE,"G RV Frauen O";#N/A,#N/A,FALSE,"RTZahlbetrag"}</definedName>
    <definedName name="wrn.Tabellen." localSheetId="0" hidden="1">{#N/A,#N/A,FALSE,"G RV Männer W";#N/A,#N/A,FALSE,"G RV Frauen W";#N/A,#N/A,FALSE,"G RV Männer O";#N/A,#N/A,FALSE,"G RV Frauen O";#N/A,#N/A,FALSE,"RTZahlbetrag"}</definedName>
    <definedName name="wrn.Tabellen." hidden="1">{#N/A,#N/A,FALSE,"G RV Männer W";#N/A,#N/A,FALSE,"G RV Frauen W";#N/A,#N/A,FALSE,"G RV Männer O";#N/A,#N/A,FALSE,"G RV Frauen O";#N/A,#N/A,FALSE,"RTZahlbetrag"}</definedName>
    <definedName name="wrn.Tb._.1._.Mc._.Flows." localSheetId="1" hidden="1">{#N/A,#N/A,FALSE,"Tb 1 Mc Flows"}</definedName>
    <definedName name="wrn.Tb._.1._.Mc._.Flows." localSheetId="0" hidden="1">{#N/A,#N/A,FALSE,"Tb 1 Mc Flows"}</definedName>
    <definedName name="wrn.Tb._.1._.Mc._.Flows." hidden="1">{#N/A,#N/A,FALSE,"Tb 1 Mc Flows"}</definedName>
    <definedName name="wrn.Tb._.2._.NFPS." localSheetId="1" hidden="1">{#N/A,#N/A,FALSE,"Tb 2 NFPS"}</definedName>
    <definedName name="wrn.Tb._.2._.NFPS." localSheetId="0" hidden="1">{#N/A,#N/A,FALSE,"Tb 2 NFPS"}</definedName>
    <definedName name="wrn.Tb._.2._.NFPS." hidden="1">{#N/A,#N/A,FALSE,"Tb 2 NFPS"}</definedName>
    <definedName name="wrn.Tb._.3._.C._.Gov." localSheetId="1" hidden="1">{#N/A,#N/A,FALSE,"tb 3 C Gov"}</definedName>
    <definedName name="wrn.Tb._.3._.C._.Gov." localSheetId="0" hidden="1">{#N/A,#N/A,FALSE,"tb 3 C Gov"}</definedName>
    <definedName name="wrn.Tb._.3._.C._.Gov." hidden="1">{#N/A,#N/A,FALSE,"tb 3 C Gov"}</definedName>
    <definedName name="wrn.Tb._.4._.MT._.Fiscal." localSheetId="1" hidden="1">{#N/A,#N/A,FALSE,"Tb 4 MT Fiscal"}</definedName>
    <definedName name="wrn.Tb._.4._.MT._.Fiscal." localSheetId="0" hidden="1">{#N/A,#N/A,FALSE,"Tb 4 MT Fiscal"}</definedName>
    <definedName name="wrn.Tb._.4._.MT._.Fiscal." hidden="1">{#N/A,#N/A,FALSE,"Tb 4 MT Fiscal"}</definedName>
    <definedName name="wrn.test." hidden="1">{"srtot",#N/A,FALSE,"SR";"b2.9095",#N/A,FALSE,"SR"}</definedName>
    <definedName name="wrn.Trade._.Output._.All." localSheetId="1" hidden="1">{"PRI",#N/A,FALSE,"Data";"QUA",#N/A,FALSE,"Data";"STR",#N/A,FALSE,"Data";"VAL",#N/A,FALSE,"Data";"WEO",#N/A,FALSE,"Data";"WGT",#N/A,FALSE,"Data"}</definedName>
    <definedName name="wrn.Trade._.Output._.All." localSheetId="0" hidden="1">{"PRI",#N/A,FALSE,"Data";"QUA",#N/A,FALSE,"Data";"STR",#N/A,FALSE,"Data";"VAL",#N/A,FALSE,"Data";"WEO",#N/A,FALSE,"Data";"WGT",#N/A,FALSE,"Data"}</definedName>
    <definedName name="wrn.Trade._.Output._.All." hidden="1">{"PRI",#N/A,FALSE,"Data";"QUA",#N/A,FALSE,"Data";"STR",#N/A,FALSE,"Data";"VAL",#N/A,FALSE,"Data";"WEO",#N/A,FALSE,"Data";"WGT",#N/A,FALSE,"Data"}</definedName>
    <definedName name="wrn.Trade._.Table._.Core." localSheetId="1" hidden="1">{"WEO",#N/A,FALSE,"Data";"PRI",#N/A,FALSE,"Data";"QUA",#N/A,FALSE,"Data"}</definedName>
    <definedName name="wrn.Trade._.Table._.Core." localSheetId="0" hidden="1">{"WEO",#N/A,FALSE,"Data";"PRI",#N/A,FALSE,"Data";"QUA",#N/A,FALSE,"Data"}</definedName>
    <definedName name="wrn.Trade._.Table._.Core." hidden="1">{"WEO",#N/A,FALSE,"Data";"PRI",#N/A,FALSE,"Data";"QUA",#N/A,FALSE,"Data"}</definedName>
    <definedName name="wrn.WEO." localSheetId="1" hidden="1">{"WEO",#N/A,FALSE,"T"}</definedName>
    <definedName name="wrn.WEO." localSheetId="0" hidden="1">{"WEO",#N/A,FALSE,"T"}</definedName>
    <definedName name="wrn.WEO." hidden="1">{"WEO",#N/A,FALSE,"T"}</definedName>
    <definedName name="wrn1.analysis" hidden="1">{"arev",#N/A,FALSE,"arev";"aexp",#N/A,FALSE,"aexp";"sumcgo",#N/A,FALSE,"brf_sum";"afin",#N/A,FALSE,"afin"}</definedName>
    <definedName name="wvu.a." localSheetId="1" hidden="1">{TRUE,TRUE,-0.5,-14.75,603,365.25,FALSE,TRUE,TRUE,TRUE,0,1,#N/A,1,#N/A,35.1857142857143,25.2777777777778,1,FALSE,FALSE,3,TRUE,1,FALSE,100,"Swvu.a.","ACwvu.a.",#N/A,FALSE,FALSE,0.75,0.5,0.5,0.75,1,"","",FALSE,FALSE,FALSE,FALSE,1,#N/A,1,1,"=R20C2:R127C52",FALSE,"Rwvu.a.","Cwvu.a.",FALSE,FALSE,FALSE,1,300,300,FALSE,FALSE,TRUE,TRUE,TRUE}</definedName>
    <definedName name="wvu.a." localSheetId="0" hidden="1">{TRUE,TRUE,-0.5,-14.75,603,365.25,FALSE,TRUE,TRUE,TRUE,0,1,#N/A,1,#N/A,35.1857142857143,25.2777777777778,1,FALSE,FALSE,3,TRUE,1,FALSE,100,"Swvu.a.","ACwvu.a.",#N/A,FALSE,FALSE,0.75,0.5,0.5,0.75,1,"","",FALSE,FALSE,FALSE,FALSE,1,#N/A,1,1,"=R20C2:R127C52",FALSE,"Rwvu.a.","Cwvu.a.",FALSE,FALSE,FALSE,1,300,300,FALSE,FALSE,TRUE,TRUE,TRUE}</definedName>
    <definedName name="wvu.a." hidden="1">{TRUE,TRUE,-0.5,-14.75,603,365.25,FALSE,TRUE,TRUE,TRUE,0,1,#N/A,1,#N/A,35.1857142857143,25.2777777777778,1,FALSE,FALSE,3,TRUE,1,FALSE,100,"Swvu.a.","ACwvu.a.",#N/A,FALSE,FALSE,0.75,0.5,0.5,0.75,1,"","",FALSE,FALSE,FALSE,FALSE,1,#N/A,1,1,"=R20C2:R127C52",FALSE,"Rwvu.a.","Cwvu.a.",FALSE,FALSE,FALSE,1,300,300,FALSE,FALSE,TRUE,TRUE,TRUE}</definedName>
    <definedName name="wvu.bop." localSheetId="1" hidden="1">{TRUE,TRUE,-0.5,-14.75,603,365.25,FALSE,TRUE,TRUE,TRUE,0,36,#N/A,106,#N/A,25.6666666666667,25.2941176470588,1,FALSE,FALSE,3,TRUE,1,FALSE,100,"Swvu.bop.","ACwvu.bop.",#N/A,FALSE,FALSE,0.75,0.5,0.5,0.75,1,"","",FALSE,FALSE,FALSE,FALSE,1,#N/A,1,1,"=R20C2:R127C52",FALSE,"Rwvu.bop.","Cwvu.bop.",FALSE,FALSE,FALSE,1,300,300,FALSE,FALSE,TRUE,TRUE,TRUE}</definedName>
    <definedName name="wvu.bop." localSheetId="0" hidden="1">{TRUE,TRUE,-0.5,-14.75,603,365.25,FALSE,TRUE,TRUE,TRUE,0,36,#N/A,106,#N/A,25.6666666666667,25.2941176470588,1,FALSE,FALSE,3,TRUE,1,FALSE,100,"Swvu.bop.","ACwvu.bop.",#N/A,FALSE,FALSE,0.75,0.5,0.5,0.75,1,"","",FALSE,FALSE,FALSE,FALSE,1,#N/A,1,1,"=R20C2:R127C52",FALSE,"Rwvu.bop.","Cwvu.bop.",FALSE,FALSE,FALSE,1,300,300,FALSE,FALSE,TRUE,TRUE,TRUE}</definedName>
    <definedName name="wvu.bop." hidden="1">{TRUE,TRUE,-0.5,-14.75,603,365.25,FALSE,TRUE,TRUE,TRUE,0,36,#N/A,106,#N/A,25.6666666666667,25.2941176470588,1,FALSE,FALSE,3,TRUE,1,FALSE,100,"Swvu.bop.","ACwvu.bop.",#N/A,FALSE,FALSE,0.75,0.5,0.5,0.75,1,"","",FALSE,FALSE,FALSE,FALSE,1,#N/A,1,1,"=R20C2:R127C52",FALSE,"Rwvu.bop.","Cwvu.bop.",FALSE,FALSE,FALSE,1,300,300,FALSE,FALSE,TRUE,TRUE,TRUE}</definedName>
    <definedName name="wvu.bop.sr." localSheetId="1" hidden="1">{TRUE,TRUE,-0.5,-14.75,603,365.25,FALSE,TRUE,TRUE,TRUE,0,114,#N/A,71,#N/A,9.26229508196721,35.4117647058824,1,FALSE,FALSE,3,TRUE,1,FALSE,100,"Swvu.bop.sr.","ACwvu.bop.sr.",#N/A,FALSE,FALSE,0.75,0.5,0.5,0.75,1,"","",FALSE,FALSE,FALSE,FALSE,1,#N/A,1,1,"=R20C2:R127C52",FALSE,"Rwvu.bop.sr.","Cwvu.bop.sr.",FALSE,FALSE,FALSE,1,300,300,FALSE,FALSE,TRUE,TRUE,TRUE}</definedName>
    <definedName name="wvu.bop.sr." localSheetId="0" hidden="1">{TRUE,TRUE,-0.5,-14.75,603,365.25,FALSE,TRUE,TRUE,TRUE,0,114,#N/A,71,#N/A,9.26229508196721,35.4117647058824,1,FALSE,FALSE,3,TRUE,1,FALSE,100,"Swvu.bop.sr.","ACwvu.bop.sr.",#N/A,FALSE,FALSE,0.75,0.5,0.5,0.75,1,"","",FALSE,FALSE,FALSE,FALSE,1,#N/A,1,1,"=R20C2:R127C52",FALSE,"Rwvu.bop.sr.","Cwvu.bop.sr.",FALSE,FALSE,FALSE,1,300,300,FALSE,FALSE,TRUE,TRUE,TRUE}</definedName>
    <definedName name="wvu.bop.sr." hidden="1">{TRUE,TRUE,-0.5,-14.75,603,365.25,FALSE,TRUE,TRUE,TRUE,0,114,#N/A,71,#N/A,9.26229508196721,35.4117647058824,1,FALSE,FALSE,3,TRUE,1,FALSE,100,"Swvu.bop.sr.","ACwvu.bop.sr.",#N/A,FALSE,FALSE,0.75,0.5,0.5,0.75,1,"","",FALSE,FALSE,FALSE,FALSE,1,#N/A,1,1,"=R20C2:R127C52",FALSE,"Rwvu.bop.sr.","Cwvu.bop.sr.",FALSE,FALSE,FALSE,1,300,300,FALSE,FALSE,TRUE,TRUE,TRUE}</definedName>
    <definedName name="wvu.bopsdr.sr." localSheetId="1" hidden="1">{TRUE,TRUE,-0.5,-14.75,603,365.25,FALSE,TRUE,TRUE,TRUE,0,123,#N/A,71,#N/A,12.2786885245902,35.4117647058824,1,FALSE,FALSE,3,TRUE,1,FALSE,100,"Swvu.bopsdr.sr.","ACwvu.bopsdr.sr.",#N/A,FALSE,FALSE,0.75,0.5,0.5,0.75,1,"","",FALSE,FALSE,FALSE,FALSE,1,#N/A,1,1,"=R20C2:R127C52",FALSE,"Rwvu.bopsdr.sr.","Cwvu.bopsdr.sr.",FALSE,FALSE,FALSE,1,300,300,FALSE,FALSE,TRUE,TRUE,TRUE}</definedName>
    <definedName name="wvu.bopsdr.sr." localSheetId="0" hidden="1">{TRUE,TRUE,-0.5,-14.75,603,365.25,FALSE,TRUE,TRUE,TRUE,0,123,#N/A,71,#N/A,12.2786885245902,35.4117647058824,1,FALSE,FALSE,3,TRUE,1,FALSE,100,"Swvu.bopsdr.sr.","ACwvu.bopsdr.sr.",#N/A,FALSE,FALSE,0.75,0.5,0.5,0.75,1,"","",FALSE,FALSE,FALSE,FALSE,1,#N/A,1,1,"=R20C2:R127C52",FALSE,"Rwvu.bopsdr.sr.","Cwvu.bopsdr.sr.",FALSE,FALSE,FALSE,1,300,300,FALSE,FALSE,TRUE,TRUE,TRUE}</definedName>
    <definedName name="wvu.bopsdr.sr." hidden="1">{TRUE,TRUE,-0.5,-14.75,603,365.25,FALSE,TRUE,TRUE,TRUE,0,123,#N/A,71,#N/A,12.2786885245902,35.4117647058824,1,FALSE,FALSE,3,TRUE,1,FALSE,100,"Swvu.bopsdr.sr.","ACwvu.bopsdr.sr.",#N/A,FALSE,FALSE,0.75,0.5,0.5,0.75,1,"","",FALSE,FALSE,FALSE,FALSE,1,#N/A,1,1,"=R20C2:R127C52",FALSE,"Rwvu.bopsdr.sr.","Cwvu.bopsdr.sr.",FALSE,FALSE,FALSE,1,300,300,FALSE,FALSE,TRUE,TRUE,TRUE}</definedName>
    <definedName name="wvu.cotton." localSheetId="1" hidden="1">{TRUE,TRUE,-1.25,-15.5,484.5,300,FALSE,TRUE,TRUE,TRUE,0,46,#N/A,366,#N/A,18.536231884058,19.8333333333333,1,FALSE,FALSE,3,TRUE,1,FALSE,100,"Swvu.cotton.","ACwvu.cotton.",#N/A,FALSE,FALSE,0.75,0.5,0.5,0.75,1,"","",FALSE,FALSE,FALSE,FALSE,1,#N/A,1,1,"=R259C2:R319C52",FALSE,"Rwvu.cotton.","Cwvu.cotton.",FALSE,FALSE,FALSE,1,300,300,FALSE,FALSE,TRUE,TRUE,TRUE}</definedName>
    <definedName name="wvu.cotton." localSheetId="0" hidden="1">{TRUE,TRUE,-1.25,-15.5,484.5,300,FALSE,TRUE,TRUE,TRUE,0,46,#N/A,366,#N/A,18.536231884058,19.8333333333333,1,FALSE,FALSE,3,TRUE,1,FALSE,100,"Swvu.cotton.","ACwvu.cotton.",#N/A,FALSE,FALSE,0.75,0.5,0.5,0.75,1,"","",FALSE,FALSE,FALSE,FALSE,1,#N/A,1,1,"=R259C2:R319C52",FALSE,"Rwvu.cotton.","Cwvu.cotton.",FALSE,FALSE,FALSE,1,300,300,FALSE,FALSE,TRUE,TRUE,TRUE}</definedName>
    <definedName name="wvu.cotton." hidden="1">{TRUE,TRUE,-1.25,-15.5,484.5,300,FALSE,TRUE,TRUE,TRUE,0,46,#N/A,366,#N/A,18.536231884058,19.8333333333333,1,FALSE,FALSE,3,TRUE,1,FALSE,100,"Swvu.cotton.","ACwvu.cotton.",#N/A,FALSE,FALSE,0.75,0.5,0.5,0.75,1,"","",FALSE,FALSE,FALSE,FALSE,1,#N/A,1,1,"=R259C2:R319C52",FALSE,"Rwvu.cotton.","Cwvu.cotton.",FALSE,FALSE,FALSE,1,300,300,FALSE,FALSE,TRUE,TRUE,TRUE}</definedName>
    <definedName name="wvu.cottonall." localSheetId="1" hidden="1">{TRUE,TRUE,-0.5,-14.75,603,379.5,FALSE,TRUE,TRUE,TRUE,0,92,#N/A,347,#N/A,17.0983606557377,26.2941176470588,1,FALSE,FALSE,3,TRUE,1,FALSE,100,"Swvu.cottonall.","ACwvu.cottonall.",#N/A,FALSE,FALSE,0.75,0.5,0.5,0.75,2,"","",FALSE,FALSE,FALSE,FALSE,1,#N/A,1,1,"=R327C2:R366C106",FALSE,"Rwvu.cottonall.","Cwvu.cottonall.",FALSE,FALSE,FALSE,1,300,300,FALSE,FALSE,TRUE,TRUE,TRUE}</definedName>
    <definedName name="wvu.cottonall." localSheetId="0" hidden="1">{TRUE,TRUE,-0.5,-14.75,603,379.5,FALSE,TRUE,TRUE,TRUE,0,92,#N/A,347,#N/A,17.0983606557377,26.2941176470588,1,FALSE,FALSE,3,TRUE,1,FALSE,100,"Swvu.cottonall.","ACwvu.cottonall.",#N/A,FALSE,FALSE,0.75,0.5,0.5,0.75,2,"","",FALSE,FALSE,FALSE,FALSE,1,#N/A,1,1,"=R327C2:R366C106",FALSE,"Rwvu.cottonall.","Cwvu.cottonall.",FALSE,FALSE,FALSE,1,300,300,FALSE,FALSE,TRUE,TRUE,TRUE}</definedName>
    <definedName name="wvu.cottonall." hidden="1">{TRUE,TRUE,-0.5,-14.75,603,379.5,FALSE,TRUE,TRUE,TRUE,0,92,#N/A,347,#N/A,17.0983606557377,26.2941176470588,1,FALSE,FALSE,3,TRUE,1,FALSE,100,"Swvu.cottonall.","ACwvu.cottonall.",#N/A,FALSE,FALSE,0.75,0.5,0.5,0.75,2,"","",FALSE,FALSE,FALSE,FALSE,1,#N/A,1,1,"=R327C2:R366C106",FALSE,"Rwvu.cottonall.","Cwvu.cottonall.",FALSE,FALSE,FALSE,1,300,300,FALSE,FALSE,TRUE,TRUE,TRUE}</definedName>
    <definedName name="wvu.exportdetails." localSheetId="1" hidden="1">{TRUE,TRUE,-0.5,-14.75,603,379.5,FALSE,TRUE,TRUE,TRUE,0,95,#N/A,229,#N/A,15.2295081967213,26.4705882352941,1,FALSE,FALSE,3,TRUE,1,FALSE,100,"Swvu.exportdetails.","ACwvu.exportdetails.",#N/A,FALSE,FALSE,0.75,0.5,0.5,0.75,1,"","",FALSE,FALSE,FALSE,FALSE,1,#N/A,1,1,"=R20C2:R127C52",FALSE,"Rwvu.exportdetails.","Cwvu.exportdetails.",FALSE,FALSE,FALSE,1,300,300,FALSE,FALSE,TRUE,TRUE,TRUE}</definedName>
    <definedName name="wvu.exportdetails." localSheetId="0" hidden="1">{TRUE,TRUE,-0.5,-14.75,603,379.5,FALSE,TRUE,TRUE,TRUE,0,95,#N/A,229,#N/A,15.2295081967213,26.4705882352941,1,FALSE,FALSE,3,TRUE,1,FALSE,100,"Swvu.exportdetails.","ACwvu.exportdetails.",#N/A,FALSE,FALSE,0.75,0.5,0.5,0.75,1,"","",FALSE,FALSE,FALSE,FALSE,1,#N/A,1,1,"=R20C2:R127C52",FALSE,"Rwvu.exportdetails.","Cwvu.exportdetails.",FALSE,FALSE,FALSE,1,300,300,FALSE,FALSE,TRUE,TRUE,TRUE}</definedName>
    <definedName name="wvu.exportdetails." hidden="1">{TRUE,TRUE,-0.5,-14.75,603,379.5,FALSE,TRUE,TRUE,TRUE,0,95,#N/A,229,#N/A,15.2295081967213,26.4705882352941,1,FALSE,FALSE,3,TRUE,1,FALSE,100,"Swvu.exportdetails.","ACwvu.exportdetails.",#N/A,FALSE,FALSE,0.75,0.5,0.5,0.75,1,"","",FALSE,FALSE,FALSE,FALSE,1,#N/A,1,1,"=R20C2:R127C52",FALSE,"Rwvu.exportdetails.","Cwvu.exportdetails.",FALSE,FALSE,FALSE,1,300,300,FALSE,FALSE,TRUE,TRUE,TRUE}</definedName>
    <definedName name="wvu.exports." localSheetId="1" hidden="1">{TRUE,TRUE,-1.25,-15.5,484.5,300,FALSE,TRUE,TRUE,TRUE,0,51,#N/A,236,#N/A,16.536231884058,20.1176470588235,1,FALSE,FALSE,3,TRUE,1,FALSE,100,"Swvu.exports.","ACwvu.exports.",#N/A,FALSE,FALSE,0.75,0.5,0.5,0.75,1,"","",FALSE,FALSE,FALSE,FALSE,1,#N/A,1,1,"=R20C2:R127C52",FALSE,"Rwvu.exports.","Cwvu.exports.",FALSE,FALSE,FALSE,1,300,300,FALSE,FALSE,TRUE,TRUE,TRUE}</definedName>
    <definedName name="wvu.exports." localSheetId="0" hidden="1">{TRUE,TRUE,-1.25,-15.5,484.5,300,FALSE,TRUE,TRUE,TRUE,0,51,#N/A,236,#N/A,16.536231884058,20.1176470588235,1,FALSE,FALSE,3,TRUE,1,FALSE,100,"Swvu.exports.","ACwvu.exports.",#N/A,FALSE,FALSE,0.75,0.5,0.5,0.75,1,"","",FALSE,FALSE,FALSE,FALSE,1,#N/A,1,1,"=R20C2:R127C52",FALSE,"Rwvu.exports.","Cwvu.exports.",FALSE,FALSE,FALSE,1,300,300,FALSE,FALSE,TRUE,TRUE,TRUE}</definedName>
    <definedName name="wvu.exports." hidden="1">{TRUE,TRUE,-1.25,-15.5,484.5,300,FALSE,TRUE,TRUE,TRUE,0,51,#N/A,236,#N/A,16.536231884058,20.1176470588235,1,FALSE,FALSE,3,TRUE,1,FALSE,100,"Swvu.exports.","ACwvu.exports.",#N/A,FALSE,FALSE,0.75,0.5,0.5,0.75,1,"","",FALSE,FALSE,FALSE,FALSE,1,#N/A,1,1,"=R20C2:R127C52",FALSE,"Rwvu.exports.","Cwvu.exports.",FALSE,FALSE,FALSE,1,300,300,FALSE,FALSE,TRUE,TRUE,TRUE}</definedName>
    <definedName name="wvu.gold." localSheetId="1" hidden="1">{TRUE,TRUE,-1.25,-15.5,484.5,300,FALSE,TRUE,TRUE,TRUE,0,42,#N/A,314,#N/A,20.3768115942029,20.0588235294118,1,FALSE,FALSE,3,TRUE,1,FALSE,100,"Swvu.gold.","ACwvu.gold.",#N/A,FALSE,FALSE,0.75,0.5,0.5,0.75,1,"","",FALSE,FALSE,FALSE,FALSE,1,#N/A,1,1,"=R259C2:R319C52",FALSE,"Rwvu.gold.","Cwvu.gold.",FALSE,FALSE,FALSE,1,300,300,FALSE,FALSE,TRUE,TRUE,TRUE}</definedName>
    <definedName name="wvu.gold." localSheetId="0" hidden="1">{TRUE,TRUE,-1.25,-15.5,484.5,300,FALSE,TRUE,TRUE,TRUE,0,42,#N/A,314,#N/A,20.3768115942029,20.0588235294118,1,FALSE,FALSE,3,TRUE,1,FALSE,100,"Swvu.gold.","ACwvu.gold.",#N/A,FALSE,FALSE,0.75,0.5,0.5,0.75,1,"","",FALSE,FALSE,FALSE,FALSE,1,#N/A,1,1,"=R259C2:R319C52",FALSE,"Rwvu.gold.","Cwvu.gold.",FALSE,FALSE,FALSE,1,300,300,FALSE,FALSE,TRUE,TRUE,TRUE}</definedName>
    <definedName name="wvu.gold." hidden="1">{TRUE,TRUE,-1.25,-15.5,484.5,300,FALSE,TRUE,TRUE,TRUE,0,42,#N/A,314,#N/A,20.3768115942029,20.0588235294118,1,FALSE,FALSE,3,TRUE,1,FALSE,100,"Swvu.gold.","ACwvu.gold.",#N/A,FALSE,FALSE,0.75,0.5,0.5,0.75,1,"","",FALSE,FALSE,FALSE,FALSE,1,#N/A,1,1,"=R259C2:R319C52",FALSE,"Rwvu.gold.","Cwvu.gold.",FALSE,FALSE,FALSE,1,300,300,FALSE,FALSE,TRUE,TRUE,TRUE}</definedName>
    <definedName name="wvu.goldall." localSheetId="1" hidden="1">{TRUE,TRUE,-0.5,-14.75,603,379.5,FALSE,TRUE,TRUE,TRUE,0,105,#N/A,300,#N/A,12.016393442623,26.4117647058824,1,FALSE,FALSE,3,TRUE,1,FALSE,100,"Swvu.goldall.","ACwvu.goldall.",#N/A,FALSE,FALSE,0.75,0.5,0.5,0.75,1,"","",FALSE,FALSE,FALSE,FALSE,1,#N/A,1,1,"=R259C2:R319C52",FALSE,"Rwvu.goldall.","Cwvu.goldall.",FALSE,FALSE,FALSE,1,300,300,FALSE,FALSE,TRUE,TRUE,TRUE}</definedName>
    <definedName name="wvu.goldall." localSheetId="0" hidden="1">{TRUE,TRUE,-0.5,-14.75,603,379.5,FALSE,TRUE,TRUE,TRUE,0,105,#N/A,300,#N/A,12.016393442623,26.4117647058824,1,FALSE,FALSE,3,TRUE,1,FALSE,100,"Swvu.goldall.","ACwvu.goldall.",#N/A,FALSE,FALSE,0.75,0.5,0.5,0.75,1,"","",FALSE,FALSE,FALSE,FALSE,1,#N/A,1,1,"=R259C2:R319C52",FALSE,"Rwvu.goldall.","Cwvu.goldall.",FALSE,FALSE,FALSE,1,300,300,FALSE,FALSE,TRUE,TRUE,TRUE}</definedName>
    <definedName name="wvu.goldall." hidden="1">{TRUE,TRUE,-0.5,-14.75,603,379.5,FALSE,TRUE,TRUE,TRUE,0,105,#N/A,300,#N/A,12.016393442623,26.4117647058824,1,FALSE,FALSE,3,TRUE,1,FALSE,100,"Swvu.goldall.","ACwvu.goldall.",#N/A,FALSE,FALSE,0.75,0.5,0.5,0.75,1,"","",FALSE,FALSE,FALSE,FALSE,1,#N/A,1,1,"=R259C2:R319C52",FALSE,"Rwvu.goldall.","Cwvu.goldall.",FALSE,FALSE,FALSE,1,300,300,FALSE,FALSE,TRUE,TRUE,TRUE}</definedName>
    <definedName name="wvu.Hypotheses." localSheetId="1" hidden="1">{TRUE,TRUE,-0.5,-14.75,603,379.5,FALSE,TRUE,TRUE,TRUE,0,6,#N/A,51,#N/A,12.25,26.5294117647059,1,FALSE,FALSE,3,TRUE,1,FALSE,100,"Swvu.Hypotheses.","ACwvu.Hypotheses.",#N/A,FALSE,FALSE,1.25,1,0.6,1,1,"","",FALSE,FALSE,FALSE,FALSE,1,#N/A,1,1,"=R1C4:R68C15",FALSE,#N/A,#N/A,FALSE,FALSE,FALSE,1,65532,300,FALSE,FALSE,TRUE,TRUE,TRUE}</definedName>
    <definedName name="wvu.Hypotheses." localSheetId="0" hidden="1">{TRUE,TRUE,-0.5,-14.75,603,379.5,FALSE,TRUE,TRUE,TRUE,0,6,#N/A,51,#N/A,12.25,26.5294117647059,1,FALSE,FALSE,3,TRUE,1,FALSE,100,"Swvu.Hypotheses.","ACwvu.Hypotheses.",#N/A,FALSE,FALSE,1.25,1,0.6,1,1,"","",FALSE,FALSE,FALSE,FALSE,1,#N/A,1,1,"=R1C4:R68C15",FALSE,#N/A,#N/A,FALSE,FALSE,FALSE,1,65532,300,FALSE,FALSE,TRUE,TRUE,TRUE}</definedName>
    <definedName name="wvu.Hypotheses." hidden="1">{TRUE,TRUE,-0.5,-14.75,603,379.5,FALSE,TRUE,TRUE,TRUE,0,6,#N/A,51,#N/A,12.25,26.5294117647059,1,FALSE,FALSE,3,TRUE,1,FALSE,100,"Swvu.Hypotheses.","ACwvu.Hypotheses.",#N/A,FALSE,FALSE,1.25,1,0.6,1,1,"","",FALSE,FALSE,FALSE,FALSE,1,#N/A,1,1,"=R1C4:R68C15",FALSE,#N/A,#N/A,FALSE,FALSE,FALSE,1,65532,300,FALSE,FALSE,TRUE,TRUE,TRUE}</definedName>
    <definedName name="wvu.imports." localSheetId="1" hidden="1">{TRUE,TRUE,-1.25,-15.5,484.5,300,FALSE,TRUE,TRUE,TRUE,0,37,#N/A,447,#N/A,20.3623188405797,19.1764705882353,1,FALSE,FALSE,3,TRUE,1,FALSE,100,"Swvu.imports.","ACwvu.imports.",#N/A,FALSE,FALSE,0.75,0.5,0.5,0.75,1,"","",FALSE,FALSE,FALSE,FALSE,1,#N/A,1,1,"=R370C2:R457C52",FALSE,"Rwvu.imports.","Cwvu.imports.",FALSE,FALSE,FALSE,1,300,300,FALSE,FALSE,TRUE,TRUE,TRUE}</definedName>
    <definedName name="wvu.imports." localSheetId="0" hidden="1">{TRUE,TRUE,-1.25,-15.5,484.5,300,FALSE,TRUE,TRUE,TRUE,0,37,#N/A,447,#N/A,20.3623188405797,19.1764705882353,1,FALSE,FALSE,3,TRUE,1,FALSE,100,"Swvu.imports.","ACwvu.imports.",#N/A,FALSE,FALSE,0.75,0.5,0.5,0.75,1,"","",FALSE,FALSE,FALSE,FALSE,1,#N/A,1,1,"=R370C2:R457C52",FALSE,"Rwvu.imports.","Cwvu.imports.",FALSE,FALSE,FALSE,1,300,300,FALSE,FALSE,TRUE,TRUE,TRUE}</definedName>
    <definedName name="wvu.imports." hidden="1">{TRUE,TRUE,-1.25,-15.5,484.5,300,FALSE,TRUE,TRUE,TRUE,0,37,#N/A,447,#N/A,20.3623188405797,19.1764705882353,1,FALSE,FALSE,3,TRUE,1,FALSE,100,"Swvu.imports.","ACwvu.imports.",#N/A,FALSE,FALSE,0.75,0.5,0.5,0.75,1,"","",FALSE,FALSE,FALSE,FALSE,1,#N/A,1,1,"=R370C2:R457C52",FALSE,"Rwvu.imports.","Cwvu.imports.",FALSE,FALSE,FALSE,1,300,300,FALSE,FALSE,TRUE,TRUE,TRUE}</definedName>
    <definedName name="wvu.importsall." localSheetId="1" hidden="1">{TRUE,TRUE,-0.5,-14.75,603,379.5,FALSE,TRUE,TRUE,TRUE,0,102,#N/A,460,#N/A,11.6229508196721,25.5294117647059,1,FALSE,FALSE,3,TRUE,1,FALSE,100,"Swvu.importsall.","ACwvu.importsall.",#N/A,FALSE,FALSE,0.75,0.5,0.5,0.75,1,"","",FALSE,FALSE,FALSE,FALSE,1,#N/A,1,1,"=R370C2:R457C52",FALSE,"Rwvu.importsall.","Cwvu.importsall.",FALSE,FALSE,FALSE,1,300,300,FALSE,FALSE,TRUE,TRUE,TRUE}</definedName>
    <definedName name="wvu.importsall." localSheetId="0" hidden="1">{TRUE,TRUE,-0.5,-14.75,603,379.5,FALSE,TRUE,TRUE,TRUE,0,102,#N/A,460,#N/A,11.6229508196721,25.5294117647059,1,FALSE,FALSE,3,TRUE,1,FALSE,100,"Swvu.importsall.","ACwvu.importsall.",#N/A,FALSE,FALSE,0.75,0.5,0.5,0.75,1,"","",FALSE,FALSE,FALSE,FALSE,1,#N/A,1,1,"=R370C2:R457C52",FALSE,"Rwvu.importsall.","Cwvu.importsall.",FALSE,FALSE,FALSE,1,300,300,FALSE,FALSE,TRUE,TRUE,TRUE}</definedName>
    <definedName name="wvu.importsall." hidden="1">{TRUE,TRUE,-0.5,-14.75,603,379.5,FALSE,TRUE,TRUE,TRUE,0,102,#N/A,460,#N/A,11.6229508196721,25.5294117647059,1,FALSE,FALSE,3,TRUE,1,FALSE,100,"Swvu.importsall.","ACwvu.importsall.",#N/A,FALSE,FALSE,0.75,0.5,0.5,0.75,1,"","",FALSE,FALSE,FALSE,FALSE,1,#N/A,1,1,"=R370C2:R457C52",FALSE,"Rwvu.importsall.","Cwvu.importsall.",FALSE,FALSE,FALSE,1,300,300,FALSE,FALSE,TRUE,TRUE,TRUE}</definedName>
    <definedName name="wvu.PLA1." localSheetId="1" hidden="1">{FALSE,FALSE,-1.25,-15.5,484.5,276.75,FALSE,FALSE,TRUE,TRUE,0,12,#N/A,46,#N/A,2.93460490463215,15.35,1,FALSE,FALSE,3,TRUE,1,FALSE,100,"Swvu.PLA1.","ACwvu.PLA1.",#N/A,FALSE,FALSE,0,0,0,0,2,"","",TRUE,TRUE,FALSE,FALSE,1,60,#N/A,#N/A,FALSE,FALSE,FALSE,FALSE,FALSE,FALSE,FALSE,9,65532,65532,FALSE,FALSE,TRUE,TRUE,TRUE}</definedName>
    <definedName name="wvu.PLA1." localSheetId="0" hidden="1">{FALSE,FALSE,-1.25,-15.5,484.5,276.75,FALSE,FALSE,TRUE,TRUE,0,12,#N/A,46,#N/A,2.93460490463215,15.35,1,FALSE,FALSE,3,TRUE,1,FALSE,100,"Swvu.PLA1.","ACwvu.PLA1.",#N/A,FALSE,FALSE,0,0,0,0,2,"","",TRUE,TRUE,FALSE,FALSE,1,60,#N/A,#N/A,FALSE,FALSE,FALSE,FALSE,FALSE,FALSE,FALSE,9,65532,65532,FALSE,FALSE,TRUE,TRUE,TRUE}</definedName>
    <definedName name="wvu.PLA1." hidden="1">{FALSE,FALSE,-1.25,-15.5,484.5,276.75,FALSE,FALSE,TRUE,TRUE,0,12,#N/A,46,#N/A,2.93460490463215,15.35,1,FALSE,FALSE,3,TRUE,1,FALSE,100,"Swvu.PLA1.","ACwvu.PLA1.",#N/A,FALSE,FALSE,0,0,0,0,2,"","",TRUE,TRUE,FALSE,FALSE,1,60,#N/A,#N/A,FALSE,FALSE,FALSE,FALSE,FALSE,FALSE,FALSE,9,65532,65532,FALSE,FALSE,TRUE,TRUE,TRUE}</definedName>
    <definedName name="wvu.PLA2." localSheetId="1" hidden="1">{TRUE,TRUE,-1.25,-15.5,484.5,276.75,FALSE,FALSE,TRUE,TRUE,0,15,#N/A,56,#N/A,4.88636363636364,15.35,1,FALSE,FALSE,3,TRUE,1,FALSE,100,"Swvu.PLA2.","ACwvu.PLA2.",#N/A,FALSE,FALSE,0,0,0,0,2,"","",TRUE,TRUE,FALSE,FALSE,1,60,#N/A,#N/A,FALSE,FALSE,"Rwvu.PLA2.",#N/A,FALSE,FALSE,FALSE,9,65532,65532,FALSE,FALSE,TRUE,TRUE,TRUE}</definedName>
    <definedName name="wvu.PLA2." localSheetId="0" hidden="1">{TRUE,TRUE,-1.25,-15.5,484.5,276.75,FALSE,FALSE,TRUE,TRUE,0,15,#N/A,56,#N/A,4.88636363636364,15.35,1,FALSE,FALSE,3,TRUE,1,FALSE,100,"Swvu.PLA2.","ACwvu.PLA2.",#N/A,FALSE,FALSE,0,0,0,0,2,"","",TRUE,TRUE,FALSE,FALSE,1,60,#N/A,#N/A,FALSE,FALSE,"Rwvu.PLA2.",#N/A,FALSE,FALSE,FALSE,9,65532,65532,FALSE,FALSE,TRUE,TRUE,TRUE}</definedName>
    <definedName name="wvu.PLA2." hidden="1">{TRUE,TRUE,-1.25,-15.5,484.5,276.75,FALSE,FALSE,TRUE,TRUE,0,15,#N/A,56,#N/A,4.88636363636364,15.35,1,FALSE,FALSE,3,TRUE,1,FALSE,100,"Swvu.PLA2.","ACwvu.PLA2.",#N/A,FALSE,FALSE,0,0,0,0,2,"","",TRUE,TRUE,FALSE,FALSE,1,60,#N/A,#N/A,FALSE,FALSE,"Rwvu.PLA2.",#N/A,FALSE,FALSE,FALSE,9,65532,65532,FALSE,FALSE,TRUE,TRUE,TRUE}</definedName>
    <definedName name="wvu.Print." localSheetId="1" hidden="1">{TRUE,TRUE,-0.5,-14.75,603,387,FALSE,TRUE,TRUE,TRUE,0,1,2,1,2,1,1,4,TRUE,TRUE,3,TRUE,1,TRUE,75,"Swvu.Print.","ACwvu.Print.",#N/A,FALSE,FALSE,1,0.75,0.6,0.5,1,"","",TRUE,FALSE,TRUE,FALSE,1,#N/A,1,1,#DIV/0!,FALSE,"Rwvu.Print.",#N/A,FALSE,FALSE,FALSE,1,65532,300,FALSE,FALSE,TRUE,TRUE,TRUE}</definedName>
    <definedName name="wvu.Print." localSheetId="0" hidden="1">{TRUE,TRUE,-0.5,-14.75,603,387,FALSE,TRUE,TRUE,TRUE,0,1,2,1,2,1,1,4,TRUE,TRUE,3,TRUE,1,TRUE,75,"Swvu.Print.","ACwvu.Print.",#N/A,FALSE,FALSE,1,0.75,0.6,0.5,1,"","",TRUE,FALSE,TRUE,FALSE,1,#N/A,1,1,#DIV/0!,FALSE,"Rwvu.Print.",#N/A,FALSE,FALSE,FALSE,1,65532,300,FALSE,FALSE,TRUE,TRUE,TRUE}</definedName>
    <definedName name="wvu.Print." hidden="1">{TRUE,TRUE,-0.5,-14.75,603,387,FALSE,TRUE,TRUE,TRUE,0,1,2,1,2,1,1,4,TRUE,TRUE,3,TRUE,1,TRUE,75,"Swvu.Print.","ACwvu.Print.",#N/A,FALSE,FALSE,1,0.75,0.6,0.5,1,"","",TRUE,FALSE,TRUE,FALSE,1,#N/A,1,1,#DIV/0!,FALSE,"Rwvu.Print.",#N/A,FALSE,FALSE,FALSE,1,65532,300,FALSE,FALSE,TRUE,TRUE,TRUE}</definedName>
    <definedName name="wvu.tot." localSheetId="1" hidden="1">{TRUE,TRUE,-0.5,-14.75,603,379.5,FALSE,TRUE,TRUE,TRUE,0,32,#N/A,811,#N/A,25.6811594202899,26.4705882352941,1,FALSE,FALSE,3,TRUE,1,FALSE,100,"Swvu.tot.","ACwvu.tot.",#N/A,FALSE,FALSE,0.75,0.5,0.5,0.75,1,"","",FALSE,FALSE,FALSE,FALSE,1,#N/A,1,1,"=R790C2:R832C52",FALSE,"Rwvu.tot.","Cwvu.tot.",FALSE,FALSE,FALSE,1,300,300,FALSE,FALSE,TRUE,TRUE,TRUE}</definedName>
    <definedName name="wvu.tot." localSheetId="0" hidden="1">{TRUE,TRUE,-0.5,-14.75,603,379.5,FALSE,TRUE,TRUE,TRUE,0,32,#N/A,811,#N/A,25.6811594202899,26.4705882352941,1,FALSE,FALSE,3,TRUE,1,FALSE,100,"Swvu.tot.","ACwvu.tot.",#N/A,FALSE,FALSE,0.75,0.5,0.5,0.75,1,"","",FALSE,FALSE,FALSE,FALSE,1,#N/A,1,1,"=R790C2:R832C52",FALSE,"Rwvu.tot.","Cwvu.tot.",FALSE,FALSE,FALSE,1,300,300,FALSE,FALSE,TRUE,TRUE,TRUE}</definedName>
    <definedName name="wvu.tot." hidden="1">{TRUE,TRUE,-0.5,-14.75,603,379.5,FALSE,TRUE,TRUE,TRUE,0,32,#N/A,811,#N/A,25.6811594202899,26.4705882352941,1,FALSE,FALSE,3,TRUE,1,FALSE,100,"Swvu.tot.","ACwvu.tot.",#N/A,FALSE,FALSE,0.75,0.5,0.5,0.75,1,"","",FALSE,FALSE,FALSE,FALSE,1,#N/A,1,1,"=R790C2:R832C52",FALSE,"Rwvu.tot.","Cwvu.tot.",FALSE,FALSE,FALSE,1,300,300,FALSE,FALSE,TRUE,TRUE,TRUE}</definedName>
    <definedName name="ww" hidden="1">[74]M!#REF!</definedName>
    <definedName name="www" localSheetId="1" hidden="1">{"Riqfin97",#N/A,FALSE,"Tran";"Riqfinpro",#N/A,FALSE,"Tran"}</definedName>
    <definedName name="www" localSheetId="0" hidden="1">{"Riqfin97",#N/A,FALSE,"Tran";"Riqfinpro",#N/A,FALSE,"Tran"}</definedName>
    <definedName name="www" hidden="1">{"Riqfin97",#N/A,FALSE,"Tran";"Riqfinpro",#N/A,FALSE,"Tran"}</definedName>
    <definedName name="wwwjjj" localSheetId="1" hidden="1">{#N/A,#N/A,FALSE,"slvsrtb1";#N/A,#N/A,FALSE,"slvsrtb2";#N/A,#N/A,FALSE,"slvsrtb3";#N/A,#N/A,FALSE,"slvsrtb4";#N/A,#N/A,FALSE,"slvsrtb5";#N/A,#N/A,FALSE,"slvsrtb6";#N/A,#N/A,FALSE,"slvsrtb7";#N/A,#N/A,FALSE,"slvsrtb8";#N/A,#N/A,FALSE,"slvsrtb9";#N/A,#N/A,FALSE,"slvsrtb10";#N/A,#N/A,FALSE,"slvsrtb12"}</definedName>
    <definedName name="wwwjjj" localSheetId="0" hidden="1">{#N/A,#N/A,FALSE,"slvsrtb1";#N/A,#N/A,FALSE,"slvsrtb2";#N/A,#N/A,FALSE,"slvsrtb3";#N/A,#N/A,FALSE,"slvsrtb4";#N/A,#N/A,FALSE,"slvsrtb5";#N/A,#N/A,FALSE,"slvsrtb6";#N/A,#N/A,FALSE,"slvsrtb7";#N/A,#N/A,FALSE,"slvsrtb8";#N/A,#N/A,FALSE,"slvsrtb9";#N/A,#N/A,FALSE,"slvsrtb10";#N/A,#N/A,FALSE,"slvsrtb12"}</definedName>
    <definedName name="wwwjjj" hidden="1">{#N/A,#N/A,FALSE,"slvsrtb1";#N/A,#N/A,FALSE,"slvsrtb2";#N/A,#N/A,FALSE,"slvsrtb3";#N/A,#N/A,FALSE,"slvsrtb4";#N/A,#N/A,FALSE,"slvsrtb5";#N/A,#N/A,FALSE,"slvsrtb6";#N/A,#N/A,FALSE,"slvsrtb7";#N/A,#N/A,FALSE,"slvsrtb8";#N/A,#N/A,FALSE,"slvsrtb9";#N/A,#N/A,FALSE,"slvsrtb10";#N/A,#N/A,FALSE,"slvsrtb12"}</definedName>
    <definedName name="wwww" hidden="1">[80]M!#REF!</definedName>
    <definedName name="wwwww" localSheetId="1" hidden="1">{"Minpmon",#N/A,FALSE,"Monthinput"}</definedName>
    <definedName name="wwwww" localSheetId="0" hidden="1">{"Minpmon",#N/A,FALSE,"Monthinput"}</definedName>
    <definedName name="wwwww" hidden="1">{"Minpmon",#N/A,FALSE,"Monthinput"}</definedName>
    <definedName name="wwwwwww" localSheetId="1" hidden="1">{"Riqfin97",#N/A,FALSE,"Tran";"Riqfinpro",#N/A,FALSE,"Tran"}</definedName>
    <definedName name="wwwwwww" localSheetId="0" hidden="1">{"Riqfin97",#N/A,FALSE,"Tran";"Riqfinpro",#N/A,FALSE,"Tran"}</definedName>
    <definedName name="wwwwwww" hidden="1">{"Riqfin97",#N/A,FALSE,"Tran";"Riqfinpro",#N/A,FALSE,"Tran"}</definedName>
    <definedName name="xx" localSheetId="1" hidden="1">{"Riqfin97",#N/A,FALSE,"Tran";"Riqfinpro",#N/A,FALSE,"Tran"}</definedName>
    <definedName name="xx" localSheetId="0" hidden="1">{"Riqfin97",#N/A,FALSE,"Tran";"Riqfinpro",#N/A,FALSE,"Tran"}</definedName>
    <definedName name="xx" hidden="1">{"Riqfin97",#N/A,FALSE,"Tran";"Riqfinpro",#N/A,FALSE,"Tran"}</definedName>
    <definedName name="xxx" hidden="1">[81]E!#REF!</definedName>
    <definedName name="xxxx" localSheetId="1" hidden="1">{"Riqfin97",#N/A,FALSE,"Tran";"Riqfinpro",#N/A,FALSE,"Tran"}</definedName>
    <definedName name="xxxx" localSheetId="0" hidden="1">{"Riqfin97",#N/A,FALSE,"Tran";"Riqfinpro",#N/A,FALSE,"Tran"}</definedName>
    <definedName name="xxxx" hidden="1">{"Riqfin97",#N/A,FALSE,"Tran";"Riqfinpro",#N/A,FALSE,"Tran"}</definedName>
    <definedName name="yh" localSheetId="1" hidden="1">{"Riqfin97",#N/A,FALSE,"Tran";"Riqfinpro",#N/A,FALSE,"Tran"}</definedName>
    <definedName name="yh" localSheetId="0" hidden="1">{"Riqfin97",#N/A,FALSE,"Tran";"Riqfinpro",#N/A,FALSE,"Tran"}</definedName>
    <definedName name="yh" hidden="1">{"Riqfin97",#N/A,FALSE,"Tran";"Riqfinpro",#N/A,FALSE,"Tran"}</definedName>
    <definedName name="yidjhlkfdj" localSheetId="1" hidden="1">{#N/A,#N/A,FALSE,"ZN6095SULEATNEU";#N/A,#N/A,FALSE,"BNZLBT95";#N/A,#N/A,FALSE,"Schich95";#N/A,#N/A,FALSE,"RTAQ8094";#N/A,#N/A,FALSE,"BNNEU";#N/A,#N/A,FALSE,"BNVERMW";#N/A,#N/A,FALSE,"BNVERMO";#N/A,#N/A,FALSE,"BNVERFW";#N/A,#N/A,FALSE,"BNVERFO";#N/A,#N/A,FALSE,"ZNAE6094";#N/A,#N/A,FALSE,"WFAEBZDAUE6094";#N/A,#N/A,FALSE,"RTZN wg. Todes"}</definedName>
    <definedName name="yidjhlkfdj" localSheetId="0" hidden="1">{#N/A,#N/A,FALSE,"ZN6095SULEATNEU";#N/A,#N/A,FALSE,"BNZLBT95";#N/A,#N/A,FALSE,"Schich95";#N/A,#N/A,FALSE,"RTAQ8094";#N/A,#N/A,FALSE,"BNNEU";#N/A,#N/A,FALSE,"BNVERMW";#N/A,#N/A,FALSE,"BNVERMO";#N/A,#N/A,FALSE,"BNVERFW";#N/A,#N/A,FALSE,"BNVERFO";#N/A,#N/A,FALSE,"ZNAE6094";#N/A,#N/A,FALSE,"WFAEBZDAUE6094";#N/A,#N/A,FALSE,"RTZN wg. Todes"}</definedName>
    <definedName name="yidjhlkfdj" hidden="1">{#N/A,#N/A,FALSE,"ZN6095SULEATNEU";#N/A,#N/A,FALSE,"BNZLBT95";#N/A,#N/A,FALSE,"Schich95";#N/A,#N/A,FALSE,"RTAQ8094";#N/A,#N/A,FALSE,"BNNEU";#N/A,#N/A,FALSE,"BNVERMW";#N/A,#N/A,FALSE,"BNVERMO";#N/A,#N/A,FALSE,"BNVERFW";#N/A,#N/A,FALSE,"BNVERFO";#N/A,#N/A,FALSE,"ZNAE6094";#N/A,#N/A,FALSE,"WFAEBZDAUE6094";#N/A,#N/A,FALSE,"RTZN wg. Todes"}</definedName>
    <definedName name="yiop" localSheetId="1" hidden="1">{"Riqfin97",#N/A,FALSE,"Tran";"Riqfinpro",#N/A,FALSE,"Tran"}</definedName>
    <definedName name="yiop" localSheetId="0" hidden="1">{"Riqfin97",#N/A,FALSE,"Tran";"Riqfinpro",#N/A,FALSE,"Tran"}</definedName>
    <definedName name="yiop" hidden="1">{"Riqfin97",#N/A,FALSE,"Tran";"Riqfinpro",#N/A,FALSE,"Tran"}</definedName>
    <definedName name="yu" localSheetId="1" hidden="1">{"Tab1",#N/A,FALSE,"P";"Tab2",#N/A,FALSE,"P"}</definedName>
    <definedName name="yu" localSheetId="0" hidden="1">{"Tab1",#N/A,FALSE,"P";"Tab2",#N/A,FALSE,"P"}</definedName>
    <definedName name="yu" hidden="1">{"Tab1",#N/A,FALSE,"P";"Tab2",#N/A,FALSE,"P"}</definedName>
    <definedName name="yy" localSheetId="1" hidden="1">{"Tab1",#N/A,FALSE,"P";"Tab2",#N/A,FALSE,"P"}</definedName>
    <definedName name="yy" localSheetId="0" hidden="1">{"Tab1",#N/A,FALSE,"P";"Tab2",#N/A,FALSE,"P"}</definedName>
    <definedName name="yy" hidden="1">{"Tab1",#N/A,FALSE,"P";"Tab2",#N/A,FALSE,"P"}</definedName>
    <definedName name="yyuu" localSheetId="1" hidden="1">{"Riqfin97",#N/A,FALSE,"Tran";"Riqfinpro",#N/A,FALSE,"Tran"}</definedName>
    <definedName name="yyuu" localSheetId="0" hidden="1">{"Riqfin97",#N/A,FALSE,"Tran";"Riqfinpro",#N/A,FALSE,"Tran"}</definedName>
    <definedName name="yyuu" hidden="1">{"Riqfin97",#N/A,FALSE,"Tran";"Riqfinpro",#N/A,FALSE,"Tran"}</definedName>
    <definedName name="yyy" localSheetId="1" hidden="1">{"Tab1",#N/A,FALSE,"P";"Tab2",#N/A,FALSE,"P"}</definedName>
    <definedName name="yyy" localSheetId="0" hidden="1">{"Tab1",#N/A,FALSE,"P";"Tab2",#N/A,FALSE,"P"}</definedName>
    <definedName name="yyy" hidden="1">{"Tab1",#N/A,FALSE,"P";"Tab2",#N/A,FALSE,"P"}</definedName>
    <definedName name="yyyy" localSheetId="1" hidden="1">{"Riqfin97",#N/A,FALSE,"Tran";"Riqfinpro",#N/A,FALSE,"Tran"}</definedName>
    <definedName name="yyyy" localSheetId="0" hidden="1">{"Riqfin97",#N/A,FALSE,"Tran";"Riqfinpro",#N/A,FALSE,"Tran"}</definedName>
    <definedName name="yyyy" hidden="1">{"Riqfin97",#N/A,FALSE,"Tran";"Riqfinpro",#N/A,FALSE,"Tran"}</definedName>
    <definedName name="yyyyyy" localSheetId="1" hidden="1">{"Minpmon",#N/A,FALSE,"Monthinput"}</definedName>
    <definedName name="yyyyyy" localSheetId="0" hidden="1">{"Minpmon",#N/A,FALSE,"Monthinput"}</definedName>
    <definedName name="yyyyyy" hidden="1">{"Minpmon",#N/A,FALSE,"Monthinput"}</definedName>
    <definedName name="Z_00C67BFA_FEDD_11D1_98B3_00C04FC96ABD_.wvu.Rows" localSheetId="1" hidden="1">[67]BOP!$A$36:$IV$36,[67]BOP!$A$44:$IV$44,[67]BOP!$A$59:$IV$59,[67]BOP!#REF!,[67]BOP!#REF!,[67]BOP!$A$81:$IV$88</definedName>
    <definedName name="Z_00C67BFA_FEDD_11D1_98B3_00C04FC96ABD_.wvu.Rows" localSheetId="0" hidden="1">[67]BOP!$A$36:$IV$36,[67]BOP!$A$44:$IV$44,[67]BOP!$A$59:$IV$59,[67]BOP!#REF!,[67]BOP!#REF!,[67]BOP!$A$81:$IV$88</definedName>
    <definedName name="Z_00C67BFA_FEDD_11D1_98B3_00C04FC96ABD_.wvu.Rows" hidden="1">[67]BOP!$A$36:$IV$36,[67]BOP!$A$44:$IV$44,[67]BOP!$A$59:$IV$59,[67]BOP!#REF!,[67]BOP!#REF!,[67]BOP!$A$81:$IV$88</definedName>
    <definedName name="Z_00C67BFB_FEDD_11D1_98B3_00C04FC96ABD_.wvu.Rows" localSheetId="1" hidden="1">[67]BOP!$A$36:$IV$36,[67]BOP!$A$44:$IV$44,[67]BOP!$A$59:$IV$59,[67]BOP!#REF!,[67]BOP!#REF!,[67]BOP!$A$81:$IV$88</definedName>
    <definedName name="Z_00C67BFB_FEDD_11D1_98B3_00C04FC96ABD_.wvu.Rows" localSheetId="0" hidden="1">[67]BOP!$A$36:$IV$36,[67]BOP!$A$44:$IV$44,[67]BOP!$A$59:$IV$59,[67]BOP!#REF!,[67]BOP!#REF!,[67]BOP!$A$81:$IV$88</definedName>
    <definedName name="Z_00C67BFB_FEDD_11D1_98B3_00C04FC96ABD_.wvu.Rows" hidden="1">[67]BOP!$A$36:$IV$36,[67]BOP!$A$44:$IV$44,[67]BOP!$A$59:$IV$59,[67]BOP!#REF!,[67]BOP!#REF!,[67]BOP!$A$81:$IV$88</definedName>
    <definedName name="Z_00C67BFC_FEDD_11D1_98B3_00C04FC96ABD_.wvu.Rows" localSheetId="1" hidden="1">[67]BOP!$A$36:$IV$36,[67]BOP!$A$44:$IV$44,[67]BOP!$A$59:$IV$59,[67]BOP!#REF!,[67]BOP!#REF!,[67]BOP!$A$81:$IV$88</definedName>
    <definedName name="Z_00C67BFC_FEDD_11D1_98B3_00C04FC96ABD_.wvu.Rows" localSheetId="0" hidden="1">[67]BOP!$A$36:$IV$36,[67]BOP!$A$44:$IV$44,[67]BOP!$A$59:$IV$59,[67]BOP!#REF!,[67]BOP!#REF!,[67]BOP!$A$81:$IV$88</definedName>
    <definedName name="Z_00C67BFC_FEDD_11D1_98B3_00C04FC96ABD_.wvu.Rows" hidden="1">[67]BOP!$A$36:$IV$36,[67]BOP!$A$44:$IV$44,[67]BOP!$A$59:$IV$59,[67]BOP!#REF!,[67]BOP!#REF!,[67]BOP!$A$81:$IV$88</definedName>
    <definedName name="Z_00C67BFD_FEDD_11D1_98B3_00C04FC96ABD_.wvu.Rows" localSheetId="1" hidden="1">[67]BOP!$A$36:$IV$36,[67]BOP!$A$44:$IV$44,[67]BOP!$A$59:$IV$59,[67]BOP!#REF!,[67]BOP!#REF!,[67]BOP!$A$81:$IV$88</definedName>
    <definedName name="Z_00C67BFD_FEDD_11D1_98B3_00C04FC96ABD_.wvu.Rows" localSheetId="0" hidden="1">[67]BOP!$A$36:$IV$36,[67]BOP!$A$44:$IV$44,[67]BOP!$A$59:$IV$59,[67]BOP!#REF!,[67]BOP!#REF!,[67]BOP!$A$81:$IV$88</definedName>
    <definedName name="Z_00C67BFD_FEDD_11D1_98B3_00C04FC96ABD_.wvu.Rows" hidden="1">[67]BOP!$A$36:$IV$36,[67]BOP!$A$44:$IV$44,[67]BOP!$A$59:$IV$59,[67]BOP!#REF!,[67]BOP!#REF!,[67]BOP!$A$81:$IV$88</definedName>
    <definedName name="Z_00C67BFE_FEDD_11D1_98B3_00C04FC96ABD_.wvu.Rows" localSheetId="1" hidden="1">[67]BOP!$A$36:$IV$36,[67]BOP!$A$44:$IV$44,[67]BOP!$A$59:$IV$59,[67]BOP!#REF!,[67]BOP!#REF!,[67]BOP!$A$79:$IV$79,[67]BOP!$A$81:$IV$88,[67]BOP!#REF!</definedName>
    <definedName name="Z_00C67BFE_FEDD_11D1_98B3_00C04FC96ABD_.wvu.Rows" localSheetId="0" hidden="1">[67]BOP!$A$36:$IV$36,[67]BOP!$A$44:$IV$44,[67]BOP!$A$59:$IV$59,[67]BOP!#REF!,[67]BOP!#REF!,[67]BOP!$A$79:$IV$79,[67]BOP!$A$81:$IV$88,[67]BOP!#REF!</definedName>
    <definedName name="Z_00C67BFE_FEDD_11D1_98B3_00C04FC96ABD_.wvu.Rows" hidden="1">[67]BOP!$A$36:$IV$36,[67]BOP!$A$44:$IV$44,[67]BOP!$A$59:$IV$59,[67]BOP!#REF!,[67]BOP!#REF!,[67]BOP!$A$79:$IV$79,[67]BOP!$A$81:$IV$88,[67]BOP!#REF!</definedName>
    <definedName name="Z_00C67BFF_FEDD_11D1_98B3_00C04FC96ABD_.wvu.Rows" localSheetId="1" hidden="1">[67]BOP!$A$36:$IV$36,[67]BOP!$A$44:$IV$44,[67]BOP!$A$59:$IV$59,[67]BOP!#REF!,[67]BOP!#REF!,[67]BOP!$A$79:$IV$79,[67]BOP!$A$81:$IV$88</definedName>
    <definedName name="Z_00C67BFF_FEDD_11D1_98B3_00C04FC96ABD_.wvu.Rows" localSheetId="0" hidden="1">[67]BOP!$A$36:$IV$36,[67]BOP!$A$44:$IV$44,[67]BOP!$A$59:$IV$59,[67]BOP!#REF!,[67]BOP!#REF!,[67]BOP!$A$79:$IV$79,[67]BOP!$A$81:$IV$88</definedName>
    <definedName name="Z_00C67BFF_FEDD_11D1_98B3_00C04FC96ABD_.wvu.Rows" hidden="1">[67]BOP!$A$36:$IV$36,[67]BOP!$A$44:$IV$44,[67]BOP!$A$59:$IV$59,[67]BOP!#REF!,[67]BOP!#REF!,[67]BOP!$A$79:$IV$79,[67]BOP!$A$81:$IV$88</definedName>
    <definedName name="Z_00C67C00_FEDD_11D1_98B3_00C04FC96ABD_.wvu.Rows" hidden="1">[67]BOP!$A$36:$IV$36,[67]BOP!$A$44:$IV$44,[67]BOP!$A$59:$IV$59,[67]BOP!#REF!,[67]BOP!#REF!,[67]BOP!$A$79:$IV$79,[67]BOP!#REF!</definedName>
    <definedName name="Z_00C67C01_FEDD_11D1_98B3_00C04FC96ABD_.wvu.Rows" hidden="1">[67]BOP!$A$36:$IV$36,[67]BOP!$A$44:$IV$44,[67]BOP!$A$59:$IV$59,[67]BOP!#REF!,[67]BOP!#REF!,[67]BOP!$A$79:$IV$79,[67]BOP!$A$81:$IV$88,[67]BOP!#REF!</definedName>
    <definedName name="Z_00C67C02_FEDD_11D1_98B3_00C04FC96ABD_.wvu.Rows" hidden="1">[67]BOP!$A$36:$IV$36,[67]BOP!$A$44:$IV$44,[67]BOP!$A$59:$IV$59,[67]BOP!#REF!,[67]BOP!#REF!,[67]BOP!$A$79:$IV$79,[67]BOP!$A$81:$IV$88,[67]BOP!#REF!</definedName>
    <definedName name="Z_00C67C03_FEDD_11D1_98B3_00C04FC96ABD_.wvu.Rows" hidden="1">[67]BOP!$A$36:$IV$36,[67]BOP!$A$44:$IV$44,[67]BOP!$A$59:$IV$59,[67]BOP!#REF!,[67]BOP!#REF!,[67]BOP!$A$79:$IV$79,[67]BOP!$A$81:$IV$88,[67]BOP!#REF!</definedName>
    <definedName name="Z_00C67C05_FEDD_11D1_98B3_00C04FC96ABD_.wvu.Rows" localSheetId="1" hidden="1">[67]BOP!$A$36:$IV$36,[67]BOP!$A$44:$IV$44,[67]BOP!$A$59:$IV$59,[67]BOP!#REF!,[67]BOP!#REF!,[67]BOP!$A$79:$IV$79,[67]BOP!$A$81:$IV$88,[67]BOP!#REF!,[67]BOP!#REF!</definedName>
    <definedName name="Z_00C67C05_FEDD_11D1_98B3_00C04FC96ABD_.wvu.Rows" localSheetId="0" hidden="1">[67]BOP!$A$36:$IV$36,[67]BOP!$A$44:$IV$44,[67]BOP!$A$59:$IV$59,[67]BOP!#REF!,[67]BOP!#REF!,[67]BOP!$A$79:$IV$79,[67]BOP!$A$81:$IV$88,[67]BOP!#REF!,[67]BOP!#REF!</definedName>
    <definedName name="Z_00C67C05_FEDD_11D1_98B3_00C04FC96ABD_.wvu.Rows" hidden="1">[67]BOP!$A$36:$IV$36,[67]BOP!$A$44:$IV$44,[67]BOP!$A$59:$IV$59,[67]BOP!#REF!,[67]BOP!#REF!,[67]BOP!$A$79:$IV$79,[67]BOP!$A$81:$IV$88,[67]BOP!#REF!,[67]BOP!#REF!</definedName>
    <definedName name="Z_00C67C06_FEDD_11D1_98B3_00C04FC96ABD_.wvu.Rows" localSheetId="1" hidden="1">[67]BOP!$A$36:$IV$36,[67]BOP!$A$44:$IV$44,[67]BOP!$A$59:$IV$59,[67]BOP!#REF!,[67]BOP!#REF!,[67]BOP!$A$79:$IV$79,[67]BOP!$A$81:$IV$88,[67]BOP!#REF!,[67]BOP!#REF!</definedName>
    <definedName name="Z_00C67C06_FEDD_11D1_98B3_00C04FC96ABD_.wvu.Rows" localSheetId="0" hidden="1">[67]BOP!$A$36:$IV$36,[67]BOP!$A$44:$IV$44,[67]BOP!$A$59:$IV$59,[67]BOP!#REF!,[67]BOP!#REF!,[67]BOP!$A$79:$IV$79,[67]BOP!$A$81:$IV$88,[67]BOP!#REF!,[67]BOP!#REF!</definedName>
    <definedName name="Z_00C67C06_FEDD_11D1_98B3_00C04FC96ABD_.wvu.Rows" hidden="1">[67]BOP!$A$36:$IV$36,[67]BOP!$A$44:$IV$44,[67]BOP!$A$59:$IV$59,[67]BOP!#REF!,[67]BOP!#REF!,[67]BOP!$A$79:$IV$79,[67]BOP!$A$81:$IV$88,[67]BOP!#REF!,[67]BOP!#REF!</definedName>
    <definedName name="Z_00C67C07_FEDD_11D1_98B3_00C04FC96ABD_.wvu.Rows" hidden="1">[67]BOP!$A$36:$IV$36,[67]BOP!$A$44:$IV$44,[67]BOP!$A$59:$IV$59,[67]BOP!#REF!,[67]BOP!#REF!,[67]BOP!$A$79:$IV$79</definedName>
    <definedName name="Z_041FA3A7_30CF_11D1_A8EA_00A02466B35E_.wvu.Cols" hidden="1">[69]Rev!$B$1:$B$65536,[69]Rev!$C$1:$D$65536,[69]Rev!$AB$1:$AB$65536,[69]Rev!$L$1:$Q$65536</definedName>
    <definedName name="Z_041FA3A7_30CF_11D1_A8EA_00A02466B35E_.wvu.Rows" hidden="1">[69]Rev!$A$23:$IV$26,[69]Rev!$A$37:$IV$38</definedName>
    <definedName name="Z_112039D0_FF0B_11D1_98B3_00C04FC96ABD_.wvu.Rows" localSheetId="1" hidden="1">[67]BOP!$A$36:$IV$36,[67]BOP!$A$44:$IV$44,[67]BOP!$A$59:$IV$59,[67]BOP!#REF!,[67]BOP!#REF!,[67]BOP!$A$81:$IV$88</definedName>
    <definedName name="Z_112039D0_FF0B_11D1_98B3_00C04FC96ABD_.wvu.Rows" localSheetId="0" hidden="1">[67]BOP!$A$36:$IV$36,[67]BOP!$A$44:$IV$44,[67]BOP!$A$59:$IV$59,[67]BOP!#REF!,[67]BOP!#REF!,[67]BOP!$A$81:$IV$88</definedName>
    <definedName name="Z_112039D0_FF0B_11D1_98B3_00C04FC96ABD_.wvu.Rows" hidden="1">[67]BOP!$A$36:$IV$36,[67]BOP!$A$44:$IV$44,[67]BOP!$A$59:$IV$59,[67]BOP!#REF!,[67]BOP!#REF!,[67]BOP!$A$81:$IV$88</definedName>
    <definedName name="Z_112039D1_FF0B_11D1_98B3_00C04FC96ABD_.wvu.Rows" localSheetId="1" hidden="1">[67]BOP!$A$36:$IV$36,[67]BOP!$A$44:$IV$44,[67]BOP!$A$59:$IV$59,[67]BOP!#REF!,[67]BOP!#REF!,[67]BOP!$A$81:$IV$88</definedName>
    <definedName name="Z_112039D1_FF0B_11D1_98B3_00C04FC96ABD_.wvu.Rows" localSheetId="0" hidden="1">[67]BOP!$A$36:$IV$36,[67]BOP!$A$44:$IV$44,[67]BOP!$A$59:$IV$59,[67]BOP!#REF!,[67]BOP!#REF!,[67]BOP!$A$81:$IV$88</definedName>
    <definedName name="Z_112039D1_FF0B_11D1_98B3_00C04FC96ABD_.wvu.Rows" hidden="1">[67]BOP!$A$36:$IV$36,[67]BOP!$A$44:$IV$44,[67]BOP!$A$59:$IV$59,[67]BOP!#REF!,[67]BOP!#REF!,[67]BOP!$A$81:$IV$88</definedName>
    <definedName name="Z_112039D2_FF0B_11D1_98B3_00C04FC96ABD_.wvu.Rows" localSheetId="1" hidden="1">[67]BOP!$A$36:$IV$36,[67]BOP!$A$44:$IV$44,[67]BOP!$A$59:$IV$59,[67]BOP!#REF!,[67]BOP!#REF!,[67]BOP!$A$81:$IV$88</definedName>
    <definedName name="Z_112039D2_FF0B_11D1_98B3_00C04FC96ABD_.wvu.Rows" localSheetId="0" hidden="1">[67]BOP!$A$36:$IV$36,[67]BOP!$A$44:$IV$44,[67]BOP!$A$59:$IV$59,[67]BOP!#REF!,[67]BOP!#REF!,[67]BOP!$A$81:$IV$88</definedName>
    <definedName name="Z_112039D2_FF0B_11D1_98B3_00C04FC96ABD_.wvu.Rows" hidden="1">[67]BOP!$A$36:$IV$36,[67]BOP!$A$44:$IV$44,[67]BOP!$A$59:$IV$59,[67]BOP!#REF!,[67]BOP!#REF!,[67]BOP!$A$81:$IV$88</definedName>
    <definedName name="Z_112039D3_FF0B_11D1_98B3_00C04FC96ABD_.wvu.Rows" localSheetId="1" hidden="1">[67]BOP!$A$36:$IV$36,[67]BOP!$A$44:$IV$44,[67]BOP!$A$59:$IV$59,[67]BOP!#REF!,[67]BOP!#REF!,[67]BOP!$A$81:$IV$88</definedName>
    <definedName name="Z_112039D3_FF0B_11D1_98B3_00C04FC96ABD_.wvu.Rows" localSheetId="0" hidden="1">[67]BOP!$A$36:$IV$36,[67]BOP!$A$44:$IV$44,[67]BOP!$A$59:$IV$59,[67]BOP!#REF!,[67]BOP!#REF!,[67]BOP!$A$81:$IV$88</definedName>
    <definedName name="Z_112039D3_FF0B_11D1_98B3_00C04FC96ABD_.wvu.Rows" hidden="1">[67]BOP!$A$36:$IV$36,[67]BOP!$A$44:$IV$44,[67]BOP!$A$59:$IV$59,[67]BOP!#REF!,[67]BOP!#REF!,[67]BOP!$A$81:$IV$88</definedName>
    <definedName name="Z_112039D4_FF0B_11D1_98B3_00C04FC96ABD_.wvu.Rows" localSheetId="1" hidden="1">[67]BOP!$A$36:$IV$36,[67]BOP!$A$44:$IV$44,[67]BOP!$A$59:$IV$59,[67]BOP!#REF!,[67]BOP!#REF!,[67]BOP!$A$79:$IV$79,[67]BOP!$A$81:$IV$88,[67]BOP!#REF!</definedName>
    <definedName name="Z_112039D4_FF0B_11D1_98B3_00C04FC96ABD_.wvu.Rows" localSheetId="0" hidden="1">[67]BOP!$A$36:$IV$36,[67]BOP!$A$44:$IV$44,[67]BOP!$A$59:$IV$59,[67]BOP!#REF!,[67]BOP!#REF!,[67]BOP!$A$79:$IV$79,[67]BOP!$A$81:$IV$88,[67]BOP!#REF!</definedName>
    <definedName name="Z_112039D4_FF0B_11D1_98B3_00C04FC96ABD_.wvu.Rows" hidden="1">[67]BOP!$A$36:$IV$36,[67]BOP!$A$44:$IV$44,[67]BOP!$A$59:$IV$59,[67]BOP!#REF!,[67]BOP!#REF!,[67]BOP!$A$79:$IV$79,[67]BOP!$A$81:$IV$88,[67]BOP!#REF!</definedName>
    <definedName name="Z_112039D5_FF0B_11D1_98B3_00C04FC96ABD_.wvu.Rows" localSheetId="1" hidden="1">[67]BOP!$A$36:$IV$36,[67]BOP!$A$44:$IV$44,[67]BOP!$A$59:$IV$59,[67]BOP!#REF!,[67]BOP!#REF!,[67]BOP!$A$79:$IV$79,[67]BOP!$A$81:$IV$88</definedName>
    <definedName name="Z_112039D5_FF0B_11D1_98B3_00C04FC96ABD_.wvu.Rows" localSheetId="0" hidden="1">[67]BOP!$A$36:$IV$36,[67]BOP!$A$44:$IV$44,[67]BOP!$A$59:$IV$59,[67]BOP!#REF!,[67]BOP!#REF!,[67]BOP!$A$79:$IV$79,[67]BOP!$A$81:$IV$88</definedName>
    <definedName name="Z_112039D5_FF0B_11D1_98B3_00C04FC96ABD_.wvu.Rows" hidden="1">[67]BOP!$A$36:$IV$36,[67]BOP!$A$44:$IV$44,[67]BOP!$A$59:$IV$59,[67]BOP!#REF!,[67]BOP!#REF!,[67]BOP!$A$79:$IV$79,[67]BOP!$A$81:$IV$88</definedName>
    <definedName name="Z_112039D6_FF0B_11D1_98B3_00C04FC96ABD_.wvu.Rows" hidden="1">[67]BOP!$A$36:$IV$36,[67]BOP!$A$44:$IV$44,[67]BOP!$A$59:$IV$59,[67]BOP!#REF!,[67]BOP!#REF!,[67]BOP!$A$79:$IV$79,[67]BOP!#REF!</definedName>
    <definedName name="Z_112039D7_FF0B_11D1_98B3_00C04FC96ABD_.wvu.Rows" hidden="1">[67]BOP!$A$36:$IV$36,[67]BOP!$A$44:$IV$44,[67]BOP!$A$59:$IV$59,[67]BOP!#REF!,[67]BOP!#REF!,[67]BOP!$A$79:$IV$79,[67]BOP!$A$81:$IV$88,[67]BOP!#REF!</definedName>
    <definedName name="Z_112039D8_FF0B_11D1_98B3_00C04FC96ABD_.wvu.Rows" hidden="1">[67]BOP!$A$36:$IV$36,[67]BOP!$A$44:$IV$44,[67]BOP!$A$59:$IV$59,[67]BOP!#REF!,[67]BOP!#REF!,[67]BOP!$A$79:$IV$79,[67]BOP!$A$81:$IV$88,[67]BOP!#REF!</definedName>
    <definedName name="Z_112039D9_FF0B_11D1_98B3_00C04FC96ABD_.wvu.Rows" hidden="1">[67]BOP!$A$36:$IV$36,[67]BOP!$A$44:$IV$44,[67]BOP!$A$59:$IV$59,[67]BOP!#REF!,[67]BOP!#REF!,[67]BOP!$A$79:$IV$79,[67]BOP!$A$81:$IV$88,[67]BOP!#REF!</definedName>
    <definedName name="Z_112039DB_FF0B_11D1_98B3_00C04FC96ABD_.wvu.Rows" localSheetId="1" hidden="1">[67]BOP!$A$36:$IV$36,[67]BOP!$A$44:$IV$44,[67]BOP!$A$59:$IV$59,[67]BOP!#REF!,[67]BOP!#REF!,[67]BOP!$A$79:$IV$79,[67]BOP!$A$81:$IV$88,[67]BOP!#REF!,[67]BOP!#REF!</definedName>
    <definedName name="Z_112039DB_FF0B_11D1_98B3_00C04FC96ABD_.wvu.Rows" localSheetId="0" hidden="1">[67]BOP!$A$36:$IV$36,[67]BOP!$A$44:$IV$44,[67]BOP!$A$59:$IV$59,[67]BOP!#REF!,[67]BOP!#REF!,[67]BOP!$A$79:$IV$79,[67]BOP!$A$81:$IV$88,[67]BOP!#REF!,[67]BOP!#REF!</definedName>
    <definedName name="Z_112039DB_FF0B_11D1_98B3_00C04FC96ABD_.wvu.Rows" hidden="1">[67]BOP!$A$36:$IV$36,[67]BOP!$A$44:$IV$44,[67]BOP!$A$59:$IV$59,[67]BOP!#REF!,[67]BOP!#REF!,[67]BOP!$A$79:$IV$79,[67]BOP!$A$81:$IV$88,[67]BOP!#REF!,[67]BOP!#REF!</definedName>
    <definedName name="Z_112039DC_FF0B_11D1_98B3_00C04FC96ABD_.wvu.Rows" localSheetId="1" hidden="1">[67]BOP!$A$36:$IV$36,[67]BOP!$A$44:$IV$44,[67]BOP!$A$59:$IV$59,[67]BOP!#REF!,[67]BOP!#REF!,[67]BOP!$A$79:$IV$79,[67]BOP!$A$81:$IV$88,[67]BOP!#REF!,[67]BOP!#REF!</definedName>
    <definedName name="Z_112039DC_FF0B_11D1_98B3_00C04FC96ABD_.wvu.Rows" localSheetId="0" hidden="1">[67]BOP!$A$36:$IV$36,[67]BOP!$A$44:$IV$44,[67]BOP!$A$59:$IV$59,[67]BOP!#REF!,[67]BOP!#REF!,[67]BOP!$A$79:$IV$79,[67]BOP!$A$81:$IV$88,[67]BOP!#REF!,[67]BOP!#REF!</definedName>
    <definedName name="Z_112039DC_FF0B_11D1_98B3_00C04FC96ABD_.wvu.Rows" hidden="1">[67]BOP!$A$36:$IV$36,[67]BOP!$A$44:$IV$44,[67]BOP!$A$59:$IV$59,[67]BOP!#REF!,[67]BOP!#REF!,[67]BOP!$A$79:$IV$79,[67]BOP!$A$81:$IV$88,[67]BOP!#REF!,[67]BOP!#REF!</definedName>
    <definedName name="Z_112039DD_FF0B_11D1_98B3_00C04FC96ABD_.wvu.Rows" hidden="1">[67]BOP!$A$36:$IV$36,[67]BOP!$A$44:$IV$44,[67]BOP!$A$59:$IV$59,[67]BOP!#REF!,[67]BOP!#REF!,[67]BOP!$A$79:$IV$79</definedName>
    <definedName name="Z_112B8339_2081_11D2_BFD2_00A02466506E_.wvu.PrintTitles" hidden="1">[82]SUMMARY!$B$1:$D$65536,[82]SUMMARY!$A$3:$IV$5</definedName>
    <definedName name="Z_112B833B_2081_11D2_BFD2_00A02466506E_.wvu.PrintTitles" hidden="1">[82]SUMMARY!$B$1:$D$65536,[82]SUMMARY!$A$3:$IV$5</definedName>
    <definedName name="Z_1A87067C_7102_4E77_BC8D_D9D9112AA17F_.wvu.Cols" localSheetId="1" hidden="1">#REF!</definedName>
    <definedName name="Z_1A87067C_7102_4E77_BC8D_D9D9112AA17F_.wvu.Cols" localSheetId="0" hidden="1">#REF!</definedName>
    <definedName name="Z_1A87067C_7102_4E77_BC8D_D9D9112AA17F_.wvu.Cols" hidden="1">#REF!</definedName>
    <definedName name="Z_1A87067C_7102_4E77_BC8D_D9D9112AA17F_.wvu.PrintArea" localSheetId="1" hidden="1">#REF!</definedName>
    <definedName name="Z_1A87067C_7102_4E77_BC8D_D9D9112AA17F_.wvu.PrintArea" localSheetId="0" hidden="1">#REF!</definedName>
    <definedName name="Z_1A87067C_7102_4E77_BC8D_D9D9112AA17F_.wvu.PrintArea" hidden="1">#REF!</definedName>
    <definedName name="Z_1A87067C_7102_4E77_BC8D_D9D9112AA17F_.wvu.PrintTitles" localSheetId="1" hidden="1">#REF!</definedName>
    <definedName name="Z_1A87067C_7102_4E77_BC8D_D9D9112AA17F_.wvu.PrintTitles" localSheetId="0" hidden="1">#REF!</definedName>
    <definedName name="Z_1A87067C_7102_4E77_BC8D_D9D9112AA17F_.wvu.PrintTitles" hidden="1">#REF!</definedName>
    <definedName name="Z_1A87067C_7102_4E77_BC8D_D9D9112AA17F_.wvu.Rows" localSheetId="1" hidden="1">#REF!</definedName>
    <definedName name="Z_1A87067C_7102_4E77_BC8D_D9D9112AA17F_.wvu.Rows" localSheetId="0" hidden="1">#REF!</definedName>
    <definedName name="Z_1A87067C_7102_4E77_BC8D_D9D9112AA17F_.wvu.Rows" hidden="1">#REF!</definedName>
    <definedName name="Z_1A8C061B_2301_11D3_BFD1_000039E37209_.wvu.Cols" hidden="1">'[83]IDA-tab7'!$K$1:$T$65536,'[83]IDA-tab7'!$V$1:$AE$65536,'[83]IDA-tab7'!$AG$1:$AP$65536</definedName>
    <definedName name="Z_1A8C061B_2301_11D3_BFD1_000039E37209_.wvu.Rows" hidden="1">'[83]IDA-tab7'!$A$10:$IV$11,'[83]IDA-tab7'!$A$14:$IV$14,'[83]IDA-tab7'!$A$18:$IV$18</definedName>
    <definedName name="Z_1A8C061C_2301_11D3_BFD1_000039E37209_.wvu.Cols" hidden="1">'[83]IDA-tab7'!$K$1:$T$65536,'[83]IDA-tab7'!$V$1:$AE$65536,'[83]IDA-tab7'!$AG$1:$AP$65536</definedName>
    <definedName name="Z_1A8C061C_2301_11D3_BFD1_000039E37209_.wvu.Rows" hidden="1">'[83]IDA-tab7'!$A$10:$IV$11,'[83]IDA-tab7'!$A$14:$IV$14,'[83]IDA-tab7'!$A$18:$IV$18</definedName>
    <definedName name="Z_1A8C061E_2301_11D3_BFD1_000039E37209_.wvu.Cols" hidden="1">'[83]IDA-tab7'!$K$1:$T$65536,'[83]IDA-tab7'!$V$1:$AE$65536,'[83]IDA-tab7'!$AG$1:$AP$65536</definedName>
    <definedName name="Z_1A8C061E_2301_11D3_BFD1_000039E37209_.wvu.Rows" hidden="1">'[83]IDA-tab7'!$A$10:$IV$11,'[83]IDA-tab7'!$A$14:$IV$14,'[83]IDA-tab7'!$A$18:$IV$18</definedName>
    <definedName name="Z_1A8C061F_2301_11D3_BFD1_000039E37209_.wvu.Cols" hidden="1">'[83]IDA-tab7'!$K$1:$T$65536,'[83]IDA-tab7'!$V$1:$AE$65536,'[83]IDA-tab7'!$AG$1:$AP$65536</definedName>
    <definedName name="Z_1A8C061F_2301_11D3_BFD1_000039E37209_.wvu.Rows" hidden="1">'[83]IDA-tab7'!$A$10:$IV$11,'[83]IDA-tab7'!$A$14:$IV$14,'[83]IDA-tab7'!$A$18:$IV$18</definedName>
    <definedName name="Z_1F4C2007_FFA7_11D1_98B6_00C04FC96ABD_.wvu.Rows" hidden="1">[67]BOP!$A$36:$IV$36,[67]BOP!$A$44:$IV$44,[67]BOP!$A$59:$IV$59,[67]BOP!#REF!,[67]BOP!#REF!,[67]BOP!$A$81:$IV$88</definedName>
    <definedName name="Z_1F4C2008_FFA7_11D1_98B6_00C04FC96ABD_.wvu.Rows" hidden="1">[67]BOP!$A$36:$IV$36,[67]BOP!$A$44:$IV$44,[67]BOP!$A$59:$IV$59,[67]BOP!#REF!,[67]BOP!#REF!,[67]BOP!$A$81:$IV$88</definedName>
    <definedName name="Z_1F4C2009_FFA7_11D1_98B6_00C04FC96ABD_.wvu.Rows" hidden="1">[67]BOP!$A$36:$IV$36,[67]BOP!$A$44:$IV$44,[67]BOP!$A$59:$IV$59,[67]BOP!#REF!,[67]BOP!#REF!,[67]BOP!$A$81:$IV$88</definedName>
    <definedName name="Z_1F4C200A_FFA7_11D1_98B6_00C04FC96ABD_.wvu.Rows" hidden="1">[67]BOP!$A$36:$IV$36,[67]BOP!$A$44:$IV$44,[67]BOP!$A$59:$IV$59,[67]BOP!#REF!,[67]BOP!#REF!,[67]BOP!$A$81:$IV$88</definedName>
    <definedName name="Z_1F4C200B_FFA7_11D1_98B6_00C04FC96ABD_.wvu.Rows" hidden="1">[67]BOP!$A$36:$IV$36,[67]BOP!$A$44:$IV$44,[67]BOP!$A$59:$IV$59,[67]BOP!#REF!,[67]BOP!#REF!,[67]BOP!$A$79:$IV$79,[67]BOP!$A$81:$IV$88,[67]BOP!#REF!</definedName>
    <definedName name="Z_1F4C200C_FFA7_11D1_98B6_00C04FC96ABD_.wvu.Rows" hidden="1">[67]BOP!$A$36:$IV$36,[67]BOP!$A$44:$IV$44,[67]BOP!$A$59:$IV$59,[67]BOP!#REF!,[67]BOP!#REF!,[67]BOP!$A$79:$IV$79,[67]BOP!$A$81:$IV$88</definedName>
    <definedName name="Z_1F4C200D_FFA7_11D1_98B6_00C04FC96ABD_.wvu.Rows" hidden="1">[67]BOP!$A$36:$IV$36,[67]BOP!$A$44:$IV$44,[67]BOP!$A$59:$IV$59,[67]BOP!#REF!,[67]BOP!#REF!,[67]BOP!$A$79:$IV$79,[67]BOP!#REF!</definedName>
    <definedName name="Z_1F4C200E_FFA7_11D1_98B6_00C04FC96ABD_.wvu.Rows" hidden="1">[67]BOP!$A$36:$IV$36,[67]BOP!$A$44:$IV$44,[67]BOP!$A$59:$IV$59,[67]BOP!#REF!,[67]BOP!#REF!,[67]BOP!$A$79:$IV$79,[67]BOP!$A$81:$IV$88,[67]BOP!#REF!</definedName>
    <definedName name="Z_1F4C200F_FFA7_11D1_98B6_00C04FC96ABD_.wvu.Rows" hidden="1">[67]BOP!$A$36:$IV$36,[67]BOP!$A$44:$IV$44,[67]BOP!$A$59:$IV$59,[67]BOP!#REF!,[67]BOP!#REF!,[67]BOP!$A$79:$IV$79,[67]BOP!$A$81:$IV$88,[67]BOP!#REF!</definedName>
    <definedName name="Z_1F4C2010_FFA7_11D1_98B6_00C04FC96ABD_.wvu.Rows" hidden="1">[67]BOP!$A$36:$IV$36,[67]BOP!$A$44:$IV$44,[67]BOP!$A$59:$IV$59,[67]BOP!#REF!,[67]BOP!#REF!,[67]BOP!$A$79:$IV$79,[67]BOP!$A$81:$IV$88,[67]BOP!#REF!</definedName>
    <definedName name="Z_1F4C2012_FFA7_11D1_98B6_00C04FC96ABD_.wvu.Rows" hidden="1">[67]BOP!$A$36:$IV$36,[67]BOP!$A$44:$IV$44,[67]BOP!$A$59:$IV$59,[67]BOP!#REF!,[67]BOP!#REF!,[67]BOP!$A$79:$IV$79,[67]BOP!$A$81:$IV$88,[67]BOP!#REF!,[67]BOP!#REF!</definedName>
    <definedName name="Z_1F4C2013_FFA7_11D1_98B6_00C04FC96ABD_.wvu.Rows" hidden="1">[67]BOP!$A$36:$IV$36,[67]BOP!$A$44:$IV$44,[67]BOP!$A$59:$IV$59,[67]BOP!#REF!,[67]BOP!#REF!,[67]BOP!$A$79:$IV$79,[67]BOP!$A$81:$IV$88,[67]BOP!#REF!,[67]BOP!#REF!</definedName>
    <definedName name="Z_1F4C2014_FFA7_11D1_98B6_00C04FC96ABD_.wvu.Rows" hidden="1">[67]BOP!$A$36:$IV$36,[67]BOP!$A$44:$IV$44,[67]BOP!$A$59:$IV$59,[67]BOP!#REF!,[67]BOP!#REF!,[67]BOP!$A$79:$IV$79</definedName>
    <definedName name="Z_315808AF_2093_11D2_BFD2_00A02466B458_.wvu.PrintArea" hidden="1">#REF!</definedName>
    <definedName name="Z_49B0A4B0_963B_11D1_BFD1_00A02466B680_.wvu.Rows" hidden="1">[67]BOP!$A$36:$IV$36,[67]BOP!$A$44:$IV$44,[67]BOP!$A$59:$IV$59,[67]BOP!#REF!,[67]BOP!#REF!,[67]BOP!$A$81:$IV$88</definedName>
    <definedName name="Z_49B0A4B1_963B_11D1_BFD1_00A02466B680_.wvu.Rows" hidden="1">[67]BOP!$A$36:$IV$36,[67]BOP!$A$44:$IV$44,[67]BOP!$A$59:$IV$59,[67]BOP!#REF!,[67]BOP!#REF!,[67]BOP!$A$81:$IV$88</definedName>
    <definedName name="Z_49B0A4B4_963B_11D1_BFD1_00A02466B680_.wvu.Rows" hidden="1">[67]BOP!$A$36:$IV$36,[67]BOP!$A$44:$IV$44,[67]BOP!$A$59:$IV$59,[67]BOP!#REF!,[67]BOP!#REF!,[67]BOP!$A$79:$IV$79,[67]BOP!$A$81:$IV$88,[67]BOP!#REF!</definedName>
    <definedName name="Z_49B0A4B5_963B_11D1_BFD1_00A02466B680_.wvu.Rows" hidden="1">[67]BOP!$A$36:$IV$36,[67]BOP!$A$44:$IV$44,[67]BOP!$A$59:$IV$59,[67]BOP!#REF!,[67]BOP!#REF!,[67]BOP!$A$79:$IV$79,[67]BOP!$A$81:$IV$88</definedName>
    <definedName name="Z_49B0A4B6_963B_11D1_BFD1_00A02466B680_.wvu.Rows" hidden="1">[67]BOP!$A$36:$IV$36,[67]BOP!$A$44:$IV$44,[67]BOP!$A$59:$IV$59,[67]BOP!#REF!,[67]BOP!#REF!,[67]BOP!$A$79:$IV$79,[67]BOP!#REF!</definedName>
    <definedName name="Z_49B0A4B7_963B_11D1_BFD1_00A02466B680_.wvu.Rows" hidden="1">[67]BOP!$A$36:$IV$36,[67]BOP!$A$44:$IV$44,[67]BOP!$A$59:$IV$59,[67]BOP!#REF!,[67]BOP!#REF!,[67]BOP!$A$79:$IV$79,[67]BOP!$A$81:$IV$88,[67]BOP!#REF!</definedName>
    <definedName name="Z_49B0A4B8_963B_11D1_BFD1_00A02466B680_.wvu.Rows" hidden="1">[67]BOP!$A$36:$IV$36,[67]BOP!$A$44:$IV$44,[67]BOP!$A$59:$IV$59,[67]BOP!#REF!,[67]BOP!#REF!,[67]BOP!$A$79:$IV$79,[67]BOP!$A$81:$IV$88,[67]BOP!#REF!</definedName>
    <definedName name="Z_49B0A4B9_963B_11D1_BFD1_00A02466B680_.wvu.Rows" hidden="1">[67]BOP!$A$36:$IV$36,[67]BOP!$A$44:$IV$44,[67]BOP!$A$59:$IV$59,[67]BOP!#REF!,[67]BOP!#REF!,[67]BOP!$A$79:$IV$79,[67]BOP!$A$81:$IV$88,[67]BOP!#REF!</definedName>
    <definedName name="Z_49B0A4BB_963B_11D1_BFD1_00A02466B680_.wvu.Rows" hidden="1">[67]BOP!$A$36:$IV$36,[67]BOP!$A$44:$IV$44,[67]BOP!$A$59:$IV$59,[67]BOP!#REF!,[67]BOP!#REF!,[67]BOP!$A$79:$IV$79,[67]BOP!$A$81:$IV$88,[67]BOP!#REF!,[67]BOP!#REF!</definedName>
    <definedName name="Z_49B0A4BC_963B_11D1_BFD1_00A02466B680_.wvu.Rows" hidden="1">[67]BOP!$A$36:$IV$36,[67]BOP!$A$44:$IV$44,[67]BOP!$A$59:$IV$59,[67]BOP!#REF!,[67]BOP!#REF!,[67]BOP!$A$79:$IV$79,[67]BOP!$A$81:$IV$88,[67]BOP!#REF!,[67]BOP!#REF!</definedName>
    <definedName name="Z_49B0A4BD_963B_11D1_BFD1_00A02466B680_.wvu.Rows" hidden="1">[67]BOP!$A$36:$IV$36,[67]BOP!$A$44:$IV$44,[67]BOP!$A$59:$IV$59,[67]BOP!#REF!,[67]BOP!#REF!,[67]BOP!$A$79:$IV$79</definedName>
    <definedName name="Z_5F3A46A2_1A22_4FA5_A3C5_1DEBD8BB3B53_.wvu.Cols" localSheetId="1" hidden="1">#REF!</definedName>
    <definedName name="Z_5F3A46A2_1A22_4FA5_A3C5_1DEBD8BB3B53_.wvu.Cols" localSheetId="0" hidden="1">#REF!</definedName>
    <definedName name="Z_5F3A46A2_1A22_4FA5_A3C5_1DEBD8BB3B53_.wvu.Cols" hidden="1">#REF!</definedName>
    <definedName name="Z_5F3A46A2_1A22_4FA5_A3C5_1DEBD8BB3B53_.wvu.PrintArea" localSheetId="1" hidden="1">#REF!</definedName>
    <definedName name="Z_5F3A46A2_1A22_4FA5_A3C5_1DEBD8BB3B53_.wvu.PrintArea" localSheetId="0" hidden="1">#REF!</definedName>
    <definedName name="Z_5F3A46A2_1A22_4FA5_A3C5_1DEBD8BB3B53_.wvu.PrintArea" hidden="1">#REF!</definedName>
    <definedName name="Z_5F3A46A2_1A22_4FA5_A3C5_1DEBD8BB3B53_.wvu.PrintTitles" localSheetId="1" hidden="1">#REF!</definedName>
    <definedName name="Z_5F3A46A2_1A22_4FA5_A3C5_1DEBD8BB3B53_.wvu.PrintTitles" localSheetId="0" hidden="1">#REF!</definedName>
    <definedName name="Z_5F3A46A2_1A22_4FA5_A3C5_1DEBD8BB3B53_.wvu.PrintTitles" hidden="1">#REF!</definedName>
    <definedName name="Z_5F3A46A2_1A22_4FA5_A3C5_1DEBD8BB3B53_.wvu.Rows" localSheetId="1" hidden="1">#REF!</definedName>
    <definedName name="Z_5F3A46A2_1A22_4FA5_A3C5_1DEBD8BB3B53_.wvu.Rows" localSheetId="0" hidden="1">#REF!</definedName>
    <definedName name="Z_5F3A46A2_1A22_4FA5_A3C5_1DEBD8BB3B53_.wvu.Rows" hidden="1">#REF!</definedName>
    <definedName name="Z_65976840_70A2_11D2_BFD1_C1F7123CE332_.wvu.PrintTitles" hidden="1">[82]SUMMARY!$B$1:$D$65536,[82]SUMMARY!$A$3:$IV$5</definedName>
    <definedName name="Z_95224721_0485_11D4_BFD1_00508B5F4DA4_.wvu.Cols" localSheetId="1" hidden="1">#REF!</definedName>
    <definedName name="Z_95224721_0485_11D4_BFD1_00508B5F4DA4_.wvu.Cols" localSheetId="0" hidden="1">#REF!</definedName>
    <definedName name="Z_95224721_0485_11D4_BFD1_00508B5F4DA4_.wvu.Cols" hidden="1">#REF!</definedName>
    <definedName name="Z_9E0C48F8_FFCC_11D1_98BA_00C04FC96ABD_.wvu.Rows" hidden="1">[67]BOP!$A$36:$IV$36,[67]BOP!$A$44:$IV$44,[67]BOP!$A$59:$IV$59,[67]BOP!#REF!,[67]BOP!#REF!,[67]BOP!$A$81:$IV$88</definedName>
    <definedName name="Z_9E0C48F9_FFCC_11D1_98BA_00C04FC96ABD_.wvu.Rows" hidden="1">[67]BOP!$A$36:$IV$36,[67]BOP!$A$44:$IV$44,[67]BOP!$A$59:$IV$59,[67]BOP!#REF!,[67]BOP!#REF!,[67]BOP!$A$81:$IV$88</definedName>
    <definedName name="Z_9E0C48FA_FFCC_11D1_98BA_00C04FC96ABD_.wvu.Rows" hidden="1">[67]BOP!$A$36:$IV$36,[67]BOP!$A$44:$IV$44,[67]BOP!$A$59:$IV$59,[67]BOP!#REF!,[67]BOP!#REF!,[67]BOP!$A$81:$IV$88</definedName>
    <definedName name="Z_9E0C48FB_FFCC_11D1_98BA_00C04FC96ABD_.wvu.Rows" hidden="1">[67]BOP!$A$36:$IV$36,[67]BOP!$A$44:$IV$44,[67]BOP!$A$59:$IV$59,[67]BOP!#REF!,[67]BOP!#REF!,[67]BOP!$A$81:$IV$88</definedName>
    <definedName name="Z_9E0C48FC_FFCC_11D1_98BA_00C04FC96ABD_.wvu.Rows" hidden="1">[67]BOP!$A$36:$IV$36,[67]BOP!$A$44:$IV$44,[67]BOP!$A$59:$IV$59,[67]BOP!#REF!,[67]BOP!#REF!,[67]BOP!$A$79:$IV$79,[67]BOP!$A$81:$IV$88,[67]BOP!#REF!</definedName>
    <definedName name="Z_9E0C48FD_FFCC_11D1_98BA_00C04FC96ABD_.wvu.Rows" hidden="1">[67]BOP!$A$36:$IV$36,[67]BOP!$A$44:$IV$44,[67]BOP!$A$59:$IV$59,[67]BOP!#REF!,[67]BOP!#REF!,[67]BOP!$A$79:$IV$79,[67]BOP!$A$81:$IV$88</definedName>
    <definedName name="Z_9E0C48FE_FFCC_11D1_98BA_00C04FC96ABD_.wvu.Rows" hidden="1">[67]BOP!$A$36:$IV$36,[67]BOP!$A$44:$IV$44,[67]BOP!$A$59:$IV$59,[67]BOP!#REF!,[67]BOP!#REF!,[67]BOP!$A$79:$IV$79,[67]BOP!#REF!</definedName>
    <definedName name="Z_9E0C48FF_FFCC_11D1_98BA_00C04FC96ABD_.wvu.Rows" hidden="1">[67]BOP!$A$36:$IV$36,[67]BOP!$A$44:$IV$44,[67]BOP!$A$59:$IV$59,[67]BOP!#REF!,[67]BOP!#REF!,[67]BOP!$A$79:$IV$79,[67]BOP!$A$81:$IV$88,[67]BOP!#REF!</definedName>
    <definedName name="Z_9E0C4900_FFCC_11D1_98BA_00C04FC96ABD_.wvu.Rows" hidden="1">[67]BOP!$A$36:$IV$36,[67]BOP!$A$44:$IV$44,[67]BOP!$A$59:$IV$59,[67]BOP!#REF!,[67]BOP!#REF!,[67]BOP!$A$79:$IV$79,[67]BOP!$A$81:$IV$88,[67]BOP!#REF!</definedName>
    <definedName name="Z_9E0C4901_FFCC_11D1_98BA_00C04FC96ABD_.wvu.Rows" hidden="1">[67]BOP!$A$36:$IV$36,[67]BOP!$A$44:$IV$44,[67]BOP!$A$59:$IV$59,[67]BOP!#REF!,[67]BOP!#REF!,[67]BOP!$A$79:$IV$79,[67]BOP!$A$81:$IV$88,[67]BOP!#REF!</definedName>
    <definedName name="Z_9E0C4903_FFCC_11D1_98BA_00C04FC96ABD_.wvu.Rows" hidden="1">[67]BOP!$A$36:$IV$36,[67]BOP!$A$44:$IV$44,[67]BOP!$A$59:$IV$59,[67]BOP!#REF!,[67]BOP!#REF!,[67]BOP!$A$79:$IV$79,[67]BOP!$A$81:$IV$88,[67]BOP!#REF!,[67]BOP!#REF!</definedName>
    <definedName name="Z_9E0C4904_FFCC_11D1_98BA_00C04FC96ABD_.wvu.Rows" hidden="1">[67]BOP!$A$36:$IV$36,[67]BOP!$A$44:$IV$44,[67]BOP!$A$59:$IV$59,[67]BOP!#REF!,[67]BOP!#REF!,[67]BOP!$A$79:$IV$79,[67]BOP!$A$81:$IV$88,[67]BOP!#REF!,[67]BOP!#REF!</definedName>
    <definedName name="Z_9E0C4905_FFCC_11D1_98BA_00C04FC96ABD_.wvu.Rows" hidden="1">[67]BOP!$A$36:$IV$36,[67]BOP!$A$44:$IV$44,[67]BOP!$A$59:$IV$59,[67]BOP!#REF!,[67]BOP!#REF!,[67]BOP!$A$79:$IV$79</definedName>
    <definedName name="Z_B424DD41_AAD0_11D2_BFD1_00A02466506E_.wvu.PrintTitles" hidden="1">[82]SUMMARY!$B$1:$D$65536,[82]SUMMARY!$A$3:$IV$5</definedName>
    <definedName name="Z_BC2BFA12_1C91_11D2_BFD2_00A02466506E_.wvu.PrintTitles" hidden="1">[82]SUMMARY!$B$1:$D$65536,[82]SUMMARY!$A$3:$IV$5</definedName>
    <definedName name="Z_C21FAE85_013A_11D2_98BD_00C04FC96ABD_.wvu.Rows" hidden="1">[67]BOP!$A$36:$IV$36,[67]BOP!$A$44:$IV$44,[67]BOP!$A$59:$IV$59,[67]BOP!#REF!,[67]BOP!#REF!,[67]BOP!$A$81:$IV$88</definedName>
    <definedName name="Z_C21FAE86_013A_11D2_98BD_00C04FC96ABD_.wvu.Rows" hidden="1">[67]BOP!$A$36:$IV$36,[67]BOP!$A$44:$IV$44,[67]BOP!$A$59:$IV$59,[67]BOP!#REF!,[67]BOP!#REF!,[67]BOP!$A$81:$IV$88</definedName>
    <definedName name="Z_C21FAE87_013A_11D2_98BD_00C04FC96ABD_.wvu.Rows" hidden="1">[67]BOP!$A$36:$IV$36,[67]BOP!$A$44:$IV$44,[67]BOP!$A$59:$IV$59,[67]BOP!#REF!,[67]BOP!#REF!,[67]BOP!$A$81:$IV$88</definedName>
    <definedName name="Z_C21FAE88_013A_11D2_98BD_00C04FC96ABD_.wvu.Rows" hidden="1">[67]BOP!$A$36:$IV$36,[67]BOP!$A$44:$IV$44,[67]BOP!$A$59:$IV$59,[67]BOP!#REF!,[67]BOP!#REF!,[67]BOP!$A$81:$IV$88</definedName>
    <definedName name="Z_C21FAE89_013A_11D2_98BD_00C04FC96ABD_.wvu.Rows" hidden="1">[67]BOP!$A$36:$IV$36,[67]BOP!$A$44:$IV$44,[67]BOP!$A$59:$IV$59,[67]BOP!#REF!,[67]BOP!#REF!,[67]BOP!$A$79:$IV$79,[67]BOP!$A$81:$IV$88,[67]BOP!#REF!</definedName>
    <definedName name="Z_C21FAE8A_013A_11D2_98BD_00C04FC96ABD_.wvu.Rows" hidden="1">[67]BOP!$A$36:$IV$36,[67]BOP!$A$44:$IV$44,[67]BOP!$A$59:$IV$59,[67]BOP!#REF!,[67]BOP!#REF!,[67]BOP!$A$79:$IV$79,[67]BOP!$A$81:$IV$88</definedName>
    <definedName name="Z_C21FAE8B_013A_11D2_98BD_00C04FC96ABD_.wvu.Rows" hidden="1">[67]BOP!$A$36:$IV$36,[67]BOP!$A$44:$IV$44,[67]BOP!$A$59:$IV$59,[67]BOP!#REF!,[67]BOP!#REF!,[67]BOP!$A$79:$IV$79,[67]BOP!#REF!</definedName>
    <definedName name="Z_C21FAE8C_013A_11D2_98BD_00C04FC96ABD_.wvu.Rows" hidden="1">[67]BOP!$A$36:$IV$36,[67]BOP!$A$44:$IV$44,[67]BOP!$A$59:$IV$59,[67]BOP!#REF!,[67]BOP!#REF!,[67]BOP!$A$79:$IV$79,[67]BOP!$A$81:$IV$88,[67]BOP!#REF!</definedName>
    <definedName name="Z_C21FAE8D_013A_11D2_98BD_00C04FC96ABD_.wvu.Rows" hidden="1">[67]BOP!$A$36:$IV$36,[67]BOP!$A$44:$IV$44,[67]BOP!$A$59:$IV$59,[67]BOP!#REF!,[67]BOP!#REF!,[67]BOP!$A$79:$IV$79,[67]BOP!$A$81:$IV$88,[67]BOP!#REF!</definedName>
    <definedName name="Z_C21FAE8E_013A_11D2_98BD_00C04FC96ABD_.wvu.Rows" hidden="1">[67]BOP!$A$36:$IV$36,[67]BOP!$A$44:$IV$44,[67]BOP!$A$59:$IV$59,[67]BOP!#REF!,[67]BOP!#REF!,[67]BOP!$A$79:$IV$79,[67]BOP!$A$81:$IV$88,[67]BOP!#REF!</definedName>
    <definedName name="Z_C21FAE90_013A_11D2_98BD_00C04FC96ABD_.wvu.Rows" hidden="1">[67]BOP!$A$36:$IV$36,[67]BOP!$A$44:$IV$44,[67]BOP!$A$59:$IV$59,[67]BOP!#REF!,[67]BOP!#REF!,[67]BOP!$A$79:$IV$79,[67]BOP!$A$81:$IV$88,[67]BOP!#REF!,[67]BOP!#REF!</definedName>
    <definedName name="Z_C21FAE91_013A_11D2_98BD_00C04FC96ABD_.wvu.Rows" hidden="1">[67]BOP!$A$36:$IV$36,[67]BOP!$A$44:$IV$44,[67]BOP!$A$59:$IV$59,[67]BOP!#REF!,[67]BOP!#REF!,[67]BOP!$A$79:$IV$79,[67]BOP!$A$81:$IV$88,[67]BOP!#REF!,[67]BOP!#REF!</definedName>
    <definedName name="Z_C21FAE92_013A_11D2_98BD_00C04FC96ABD_.wvu.Rows" hidden="1">[67]BOP!$A$36:$IV$36,[67]BOP!$A$44:$IV$44,[67]BOP!$A$59:$IV$59,[67]BOP!#REF!,[67]BOP!#REF!,[67]BOP!$A$79:$IV$79</definedName>
    <definedName name="Z_C4C43014_90BF_11D1_BFD1_00A0246650E9_.wvu.PrintArea" hidden="1">#REF!</definedName>
    <definedName name="Z_C4C43016_90BF_11D1_BFD1_00A0246650E9_.wvu.PrintArea" hidden="1">#REF!</definedName>
    <definedName name="Z_C4C43017_90BF_11D1_BFD1_00A0246650E9_.wvu.PrintArea" hidden="1">#REF!</definedName>
    <definedName name="Z_C4C43018_90BF_11D1_BFD1_00A0246650E9_.wvu.PrintArea" hidden="1">#REF!</definedName>
    <definedName name="Z_C4C4301A_90BF_11D1_BFD1_00A0246650E9_.wvu.PrintArea" hidden="1">#REF!</definedName>
    <definedName name="Z_C4C4301B_90BF_11D1_BFD1_00A0246650E9_.wvu.PrintArea" hidden="1">#REF!</definedName>
    <definedName name="Z_C4C4301C_90BF_11D1_BFD1_00A0246650E9_.wvu.PrintArea" hidden="1">#REF!</definedName>
    <definedName name="Z_C4C4301D_90BF_11D1_BFD1_00A0246650E9_.wvu.PrintArea" hidden="1">#REF!</definedName>
    <definedName name="Z_C4C4301E_90BF_11D1_BFD1_00A0246650E9_.wvu.PrintArea" hidden="1">#REF!</definedName>
    <definedName name="Z_CF25EF4A_FFAB_11D1_98B7_00C04FC96ABD_.wvu.Rows" hidden="1">[67]BOP!$A$36:$IV$36,[67]BOP!$A$44:$IV$44,[67]BOP!$A$59:$IV$59,[67]BOP!#REF!,[67]BOP!#REF!,[67]BOP!$A$81:$IV$88</definedName>
    <definedName name="Z_CF25EF4B_FFAB_11D1_98B7_00C04FC96ABD_.wvu.Rows" hidden="1">[67]BOP!$A$36:$IV$36,[67]BOP!$A$44:$IV$44,[67]BOP!$A$59:$IV$59,[67]BOP!#REF!,[67]BOP!#REF!,[67]BOP!$A$81:$IV$88</definedName>
    <definedName name="Z_CF25EF4C_FFAB_11D1_98B7_00C04FC96ABD_.wvu.Rows" hidden="1">[67]BOP!$A$36:$IV$36,[67]BOP!$A$44:$IV$44,[67]BOP!$A$59:$IV$59,[67]BOP!#REF!,[67]BOP!#REF!,[67]BOP!$A$81:$IV$88</definedName>
    <definedName name="Z_CF25EF4D_FFAB_11D1_98B7_00C04FC96ABD_.wvu.Rows" hidden="1">[67]BOP!$A$36:$IV$36,[67]BOP!$A$44:$IV$44,[67]BOP!$A$59:$IV$59,[67]BOP!#REF!,[67]BOP!#REF!,[67]BOP!$A$81:$IV$88</definedName>
    <definedName name="Z_CF25EF4E_FFAB_11D1_98B7_00C04FC96ABD_.wvu.Rows" hidden="1">[67]BOP!$A$36:$IV$36,[67]BOP!$A$44:$IV$44,[67]BOP!$A$59:$IV$59,[67]BOP!#REF!,[67]BOP!#REF!,[67]BOP!$A$79:$IV$79,[67]BOP!$A$81:$IV$88,[67]BOP!#REF!</definedName>
    <definedName name="Z_CF25EF4F_FFAB_11D1_98B7_00C04FC96ABD_.wvu.Rows" hidden="1">[67]BOP!$A$36:$IV$36,[67]BOP!$A$44:$IV$44,[67]BOP!$A$59:$IV$59,[67]BOP!#REF!,[67]BOP!#REF!,[67]BOP!$A$79:$IV$79,[67]BOP!$A$81:$IV$88</definedName>
    <definedName name="Z_CF25EF50_FFAB_11D1_98B7_00C04FC96ABD_.wvu.Rows" hidden="1">[67]BOP!$A$36:$IV$36,[67]BOP!$A$44:$IV$44,[67]BOP!$A$59:$IV$59,[67]BOP!#REF!,[67]BOP!#REF!,[67]BOP!$A$79:$IV$79,[67]BOP!#REF!</definedName>
    <definedName name="Z_CF25EF51_FFAB_11D1_98B7_00C04FC96ABD_.wvu.Rows" hidden="1">[67]BOP!$A$36:$IV$36,[67]BOP!$A$44:$IV$44,[67]BOP!$A$59:$IV$59,[67]BOP!#REF!,[67]BOP!#REF!,[67]BOP!$A$79:$IV$79,[67]BOP!$A$81:$IV$88,[67]BOP!#REF!</definedName>
    <definedName name="Z_CF25EF52_FFAB_11D1_98B7_00C04FC96ABD_.wvu.Rows" hidden="1">[67]BOP!$A$36:$IV$36,[67]BOP!$A$44:$IV$44,[67]BOP!$A$59:$IV$59,[67]BOP!#REF!,[67]BOP!#REF!,[67]BOP!$A$79:$IV$79,[67]BOP!$A$81:$IV$88,[67]BOP!#REF!</definedName>
    <definedName name="Z_CF25EF53_FFAB_11D1_98B7_00C04FC96ABD_.wvu.Rows" hidden="1">[67]BOP!$A$36:$IV$36,[67]BOP!$A$44:$IV$44,[67]BOP!$A$59:$IV$59,[67]BOP!#REF!,[67]BOP!#REF!,[67]BOP!$A$79:$IV$79,[67]BOP!$A$81:$IV$88,[67]BOP!#REF!</definedName>
    <definedName name="Z_CF25EF55_FFAB_11D1_98B7_00C04FC96ABD_.wvu.Rows" hidden="1">[67]BOP!$A$36:$IV$36,[67]BOP!$A$44:$IV$44,[67]BOP!$A$59:$IV$59,[67]BOP!#REF!,[67]BOP!#REF!,[67]BOP!$A$79:$IV$79,[67]BOP!$A$81:$IV$88,[67]BOP!#REF!,[67]BOP!#REF!</definedName>
    <definedName name="Z_CF25EF56_FFAB_11D1_98B7_00C04FC96ABD_.wvu.Rows" hidden="1">[67]BOP!$A$36:$IV$36,[67]BOP!$A$44:$IV$44,[67]BOP!$A$59:$IV$59,[67]BOP!#REF!,[67]BOP!#REF!,[67]BOP!$A$79:$IV$79,[67]BOP!$A$81:$IV$88,[67]BOP!#REF!,[67]BOP!#REF!</definedName>
    <definedName name="Z_CF25EF57_FFAB_11D1_98B7_00C04FC96ABD_.wvu.Rows" hidden="1">[67]BOP!$A$36:$IV$36,[67]BOP!$A$44:$IV$44,[67]BOP!$A$59:$IV$59,[67]BOP!#REF!,[67]BOP!#REF!,[67]BOP!$A$79:$IV$79</definedName>
    <definedName name="Z_D11C16A0_9E7B_11D1_BFD2_00A0246650E9_.wvu.PrintArea" hidden="1">#REF!</definedName>
    <definedName name="Z_E6B74681_BCE1_11D2_BFD1_00A02466506E_.wvu.PrintTitles" hidden="1">[82]SUMMARY!$B$1:$D$65536,[82]SUMMARY!$A$3:$IV$5</definedName>
    <definedName name="Z_EA8011E5_017A_11D2_98BD_00C04FC96ABD_.wvu.Rows" hidden="1">[67]BOP!$A$36:$IV$36,[67]BOP!$A$44:$IV$44,[67]BOP!$A$59:$IV$59,[67]BOP!#REF!,[67]BOP!#REF!,[67]BOP!$A$79:$IV$79,[67]BOP!$A$81:$IV$88</definedName>
    <definedName name="Z_EA8011E6_017A_11D2_98BD_00C04FC96ABD_.wvu.Rows" hidden="1">[67]BOP!$A$36:$IV$36,[67]BOP!$A$44:$IV$44,[67]BOP!$A$59:$IV$59,[67]BOP!#REF!,[67]BOP!#REF!,[67]BOP!$A$79:$IV$79,[67]BOP!#REF!</definedName>
    <definedName name="Z_EA8011E9_017A_11D2_98BD_00C04FC96ABD_.wvu.Rows" hidden="1">[67]BOP!$A$36:$IV$36,[67]BOP!$A$44:$IV$44,[67]BOP!$A$59:$IV$59,[67]BOP!#REF!,[67]BOP!#REF!,[67]BOP!$A$79:$IV$79,[67]BOP!$A$81:$IV$88,[67]BOP!#REF!</definedName>
    <definedName name="Z_EA8011EC_017A_11D2_98BD_00C04FC96ABD_.wvu.Rows" hidden="1">[67]BOP!$A$36:$IV$36,[67]BOP!$A$44:$IV$44,[67]BOP!$A$59:$IV$59,[67]BOP!#REF!,[67]BOP!#REF!,[67]BOP!$A$79:$IV$79,[67]BOP!$A$81:$IV$88,[67]BOP!#REF!,[67]BOP!#REF!</definedName>
    <definedName name="Z_EA86CE3A_00A2_11D2_98BC_00C04FC96ABD_.wvu.Rows" hidden="1">[67]BOP!$A$36:$IV$36,[67]BOP!$A$44:$IV$44,[67]BOP!$A$59:$IV$59,[67]BOP!#REF!,[67]BOP!#REF!,[67]BOP!$A$81:$IV$88</definedName>
    <definedName name="Z_EA86CE3B_00A2_11D2_98BC_00C04FC96ABD_.wvu.Rows" hidden="1">[67]BOP!$A$36:$IV$36,[67]BOP!$A$44:$IV$44,[67]BOP!$A$59:$IV$59,[67]BOP!#REF!,[67]BOP!#REF!,[67]BOP!$A$81:$IV$88</definedName>
    <definedName name="Z_EA86CE3C_00A2_11D2_98BC_00C04FC96ABD_.wvu.Rows" hidden="1">[67]BOP!$A$36:$IV$36,[67]BOP!$A$44:$IV$44,[67]BOP!$A$59:$IV$59,[67]BOP!#REF!,[67]BOP!#REF!,[67]BOP!$A$81:$IV$88</definedName>
    <definedName name="Z_EA86CE3D_00A2_11D2_98BC_00C04FC96ABD_.wvu.Rows" hidden="1">[67]BOP!$A$36:$IV$36,[67]BOP!$A$44:$IV$44,[67]BOP!$A$59:$IV$59,[67]BOP!#REF!,[67]BOP!#REF!,[67]BOP!$A$81:$IV$88</definedName>
    <definedName name="Z_EA86CE3E_00A2_11D2_98BC_00C04FC96ABD_.wvu.Rows" hidden="1">[67]BOP!$A$36:$IV$36,[67]BOP!$A$44:$IV$44,[67]BOP!$A$59:$IV$59,[67]BOP!#REF!,[67]BOP!#REF!,[67]BOP!$A$79:$IV$79,[67]BOP!$A$81:$IV$88,[67]BOP!#REF!</definedName>
    <definedName name="Z_EA86CE3F_00A2_11D2_98BC_00C04FC96ABD_.wvu.Rows" hidden="1">[67]BOP!$A$36:$IV$36,[67]BOP!$A$44:$IV$44,[67]BOP!$A$59:$IV$59,[67]BOP!#REF!,[67]BOP!#REF!,[67]BOP!$A$79:$IV$79,[67]BOP!$A$81:$IV$88</definedName>
    <definedName name="Z_EA86CE40_00A2_11D2_98BC_00C04FC96ABD_.wvu.Rows" hidden="1">[67]BOP!$A$36:$IV$36,[67]BOP!$A$44:$IV$44,[67]BOP!$A$59:$IV$59,[67]BOP!#REF!,[67]BOP!#REF!,[67]BOP!$A$79:$IV$79,[67]BOP!#REF!</definedName>
    <definedName name="Z_EA86CE41_00A2_11D2_98BC_00C04FC96ABD_.wvu.Rows" hidden="1">[67]BOP!$A$36:$IV$36,[67]BOP!$A$44:$IV$44,[67]BOP!$A$59:$IV$59,[67]BOP!#REF!,[67]BOP!#REF!,[67]BOP!$A$79:$IV$79,[67]BOP!$A$81:$IV$88,[67]BOP!#REF!</definedName>
    <definedName name="Z_EA86CE42_00A2_11D2_98BC_00C04FC96ABD_.wvu.Rows" hidden="1">[67]BOP!$A$36:$IV$36,[67]BOP!$A$44:$IV$44,[67]BOP!$A$59:$IV$59,[67]BOP!#REF!,[67]BOP!#REF!,[67]BOP!$A$79:$IV$79,[67]BOP!$A$81:$IV$88,[67]BOP!#REF!</definedName>
    <definedName name="Z_EA86CE43_00A2_11D2_98BC_00C04FC96ABD_.wvu.Rows" hidden="1">[67]BOP!$A$36:$IV$36,[67]BOP!$A$44:$IV$44,[67]BOP!$A$59:$IV$59,[67]BOP!#REF!,[67]BOP!#REF!,[67]BOP!$A$79:$IV$79,[67]BOP!$A$81:$IV$88,[67]BOP!#REF!</definedName>
    <definedName name="Z_EA86CE45_00A2_11D2_98BC_00C04FC96ABD_.wvu.Rows" hidden="1">[67]BOP!$A$36:$IV$36,[67]BOP!$A$44:$IV$44,[67]BOP!$A$59:$IV$59,[67]BOP!#REF!,[67]BOP!#REF!,[67]BOP!$A$79:$IV$79,[67]BOP!$A$81:$IV$88,[67]BOP!#REF!,[67]BOP!#REF!</definedName>
    <definedName name="Z_EA86CE46_00A2_11D2_98BC_00C04FC96ABD_.wvu.Rows" hidden="1">[67]BOP!$A$36:$IV$36,[67]BOP!$A$44:$IV$44,[67]BOP!$A$59:$IV$59,[67]BOP!#REF!,[67]BOP!#REF!,[67]BOP!$A$79:$IV$79,[67]BOP!$A$81:$IV$88,[67]BOP!#REF!,[67]BOP!#REF!</definedName>
    <definedName name="Z_EA86CE47_00A2_11D2_98BC_00C04FC96ABD_.wvu.Rows" hidden="1">[67]BOP!$A$36:$IV$36,[67]BOP!$A$44:$IV$44,[67]BOP!$A$59:$IV$59,[67]BOP!#REF!,[67]BOP!#REF!,[67]BOP!$A$79:$IV$79</definedName>
    <definedName name="zb" localSheetId="1" hidden="1">{"WEO",#N/A,FALSE,"T"}</definedName>
    <definedName name="zb" localSheetId="0" hidden="1">{"WEO",#N/A,FALSE,"T"}</definedName>
    <definedName name="zb" hidden="1">{"WEO",#N/A,FALSE,"T"}</definedName>
    <definedName name="zc" localSheetId="1" hidden="1">{"Tab1",#N/A,FALSE,"P";"Tab2",#N/A,FALSE,"P"}</definedName>
    <definedName name="zc" localSheetId="0" hidden="1">{"Tab1",#N/A,FALSE,"P";"Tab2",#N/A,FALSE,"P"}</definedName>
    <definedName name="zc" hidden="1">{"Tab1",#N/A,FALSE,"P";"Tab2",#N/A,FALSE,"P"}</definedName>
    <definedName name="zczxcz" localSheetId="1" hidden="1">{"Tab1",#N/A,FALSE,"P";"Tab2",#N/A,FALSE,"P"}</definedName>
    <definedName name="zczxcz" localSheetId="0" hidden="1">{"Tab1",#N/A,FALSE,"P";"Tab2",#N/A,FALSE,"P"}</definedName>
    <definedName name="zczxcz" hidden="1">{"Tab1",#N/A,FALSE,"P";"Tab2",#N/A,FALSE,"P"}</definedName>
    <definedName name="zio" localSheetId="1" hidden="1">{"Tab1",#N/A,FALSE,"P";"Tab2",#N/A,FALSE,"P"}</definedName>
    <definedName name="zio" localSheetId="0" hidden="1">{"Tab1",#N/A,FALSE,"P";"Tab2",#N/A,FALSE,"P"}</definedName>
    <definedName name="zio" hidden="1">{"Tab1",#N/A,FALSE,"P";"Tab2",#N/A,FALSE,"P"}</definedName>
    <definedName name="zj" localSheetId="1" hidden="1">{TRUE,TRUE,-0.5,-14.75,603,387,FALSE,TRUE,TRUE,TRUE,0,1,2,1,2,1,1,4,TRUE,TRUE,3,TRUE,1,TRUE,75,"Swvu.Print.","ACwvu.Print.",#N/A,FALSE,FALSE,1,0.75,0.6,0.5,1,"","",TRUE,FALSE,TRUE,FALSE,1,#N/A,1,1,#DIV/0!,FALSE,"Rwvu.Print.",#N/A,FALSE,FALSE,FALSE,1,65532,300,FALSE,FALSE,TRUE,TRUE,TRUE}</definedName>
    <definedName name="zj" localSheetId="0" hidden="1">{TRUE,TRUE,-0.5,-14.75,603,387,FALSE,TRUE,TRUE,TRUE,0,1,2,1,2,1,1,4,TRUE,TRUE,3,TRUE,1,TRUE,75,"Swvu.Print.","ACwvu.Print.",#N/A,FALSE,FALSE,1,0.75,0.6,0.5,1,"","",TRUE,FALSE,TRUE,FALSE,1,#N/A,1,1,#DIV/0!,FALSE,"Rwvu.Print.",#N/A,FALSE,FALSE,FALSE,1,65532,300,FALSE,FALSE,TRUE,TRUE,TRUE}</definedName>
    <definedName name="zj" hidden="1">{TRUE,TRUE,-0.5,-14.75,603,387,FALSE,TRUE,TRUE,TRUE,0,1,2,1,2,1,1,4,TRUE,TRUE,3,TRUE,1,TRUE,75,"Swvu.Print.","ACwvu.Print.",#N/A,FALSE,FALSE,1,0.75,0.6,0.5,1,"","",TRUE,FALSE,TRUE,FALSE,1,#N/A,1,1,#DIV/0!,FALSE,"Rwvu.Print.",#N/A,FALSE,FALSE,FALSE,1,65532,300,FALSE,FALSE,TRUE,TRUE,TRUE}</definedName>
    <definedName name="zv" localSheetId="1" hidden="1">{"Minpmon",#N/A,FALSE,"Monthinput"}</definedName>
    <definedName name="zv" localSheetId="0" hidden="1">{"Minpmon",#N/A,FALSE,"Monthinput"}</definedName>
    <definedName name="zv" hidden="1">{"Minpmon",#N/A,FALSE,"Monthinput"}</definedName>
    <definedName name="zx" localSheetId="1" hidden="1">{"Tab1",#N/A,FALSE,"P";"Tab2",#N/A,FALSE,"P"}</definedName>
    <definedName name="zx" localSheetId="0" hidden="1">{"Tab1",#N/A,FALSE,"P";"Tab2",#N/A,FALSE,"P"}</definedName>
    <definedName name="zx" hidden="1">{"Tab1",#N/A,FALSE,"P";"Tab2",#N/A,FALSE,"P"}</definedName>
    <definedName name="zxc" localSheetId="1" hidden="1">{"Tab1",#N/A,FALSE,"P";"Tab2",#N/A,FALSE,"P"}</definedName>
    <definedName name="zxc" localSheetId="0" hidden="1">{"Tab1",#N/A,FALSE,"P";"Tab2",#N/A,FALSE,"P"}</definedName>
    <definedName name="zxc" hidden="1">{"Tab1",#N/A,FALSE,"P";"Tab2",#N/A,FALSE,"P"}</definedName>
    <definedName name="zxcv" localSheetId="1" hidden="1">{"Tab1",#N/A,FALSE,"P";"Tab2",#N/A,FALSE,"P"}</definedName>
    <definedName name="zxcv" localSheetId="0" hidden="1">{"Tab1",#N/A,FALSE,"P";"Tab2",#N/A,FALSE,"P"}</definedName>
    <definedName name="zxcv" hidden="1">{"Tab1",#N/A,FALSE,"P";"Tab2",#N/A,FALSE,"P"}</definedName>
    <definedName name="zz" localSheetId="1" hidden="1">{"Tab1",#N/A,FALSE,"P";"Tab2",#N/A,FALSE,"P"}</definedName>
    <definedName name="zz" localSheetId="0" hidden="1">{"Tab1",#N/A,FALSE,"P";"Tab2",#N/A,FALSE,"P"}</definedName>
    <definedName name="zz" hidden="1">{"Tab1",#N/A,FALSE,"P";"Tab2",#N/A,FALSE,"P"}</definedName>
    <definedName name="zzz" localSheetId="1" hidden="1">{"Minpmon",#N/A,FALSE,"Monthinput"}</definedName>
    <definedName name="zzz" localSheetId="0" hidden="1">{"Minpmon",#N/A,FALSE,"Monthinput"}</definedName>
    <definedName name="zzz" hidden="1">{"Minpmon",#N/A,FALSE,"Monthinput"}</definedName>
    <definedName name="zzzz" localSheetId="1" hidden="1">{"Tab1",#N/A,FALSE,"P";"Tab2",#N/A,FALSE,"P"}</definedName>
    <definedName name="zzzz" localSheetId="0" hidden="1">{"Tab1",#N/A,FALSE,"P";"Tab2",#N/A,FALSE,"P"}</definedName>
    <definedName name="zzzz" hidden="1">{"Tab1",#N/A,FALSE,"P";"Tab2",#N/A,FALSE,"P"}</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1" i="65" l="1"/>
  <c r="D1" i="65" s="1"/>
  <c r="E1" i="65" s="1"/>
  <c r="F1" i="65" s="1"/>
  <c r="G1" i="65" s="1"/>
  <c r="H1" i="65" s="1"/>
  <c r="I1" i="65" s="1"/>
  <c r="J1" i="65" s="1"/>
  <c r="K1" i="65" s="1"/>
  <c r="L1" i="65" s="1"/>
  <c r="M1" i="65" s="1"/>
  <c r="N1" i="65" s="1"/>
  <c r="O1" i="65" s="1"/>
  <c r="P1" i="65" s="1"/>
  <c r="Q1" i="65" s="1"/>
  <c r="R1" i="65" s="1"/>
  <c r="AM12" i="66"/>
  <c r="AT12" i="65"/>
  <c r="H9" i="64" l="1"/>
  <c r="G9" i="64"/>
  <c r="F9" i="64"/>
  <c r="E9" i="64"/>
  <c r="D9" i="64"/>
  <c r="H8" i="64"/>
  <c r="G8" i="64"/>
  <c r="F8" i="64"/>
  <c r="E8" i="64"/>
  <c r="D8" i="64"/>
  <c r="T1" i="50"/>
  <c r="N16" i="12" l="1"/>
  <c r="N15" i="12"/>
  <c r="N14" i="12"/>
  <c r="N13" i="12"/>
  <c r="N12" i="12"/>
  <c r="M8" i="11"/>
  <c r="F8" i="11"/>
  <c r="C8" i="11"/>
  <c r="M7" i="11"/>
  <c r="F7" i="11"/>
  <c r="C7" i="11"/>
  <c r="M6" i="11"/>
  <c r="F6" i="11"/>
  <c r="C6" i="11"/>
  <c r="M5" i="11"/>
  <c r="F5" i="11"/>
  <c r="C5" i="11"/>
  <c r="M4" i="11"/>
  <c r="F4" i="11"/>
  <c r="C4" i="11"/>
  <c r="M3" i="11"/>
  <c r="F3" i="11"/>
  <c r="C3" i="11"/>
  <c r="M2" i="11"/>
  <c r="F2" i="11"/>
  <c r="C2" i="11"/>
  <c r="E3" i="1" l="1"/>
  <c r="D3" i="1"/>
</calcChain>
</file>

<file path=xl/sharedStrings.xml><?xml version="1.0" encoding="utf-8"?>
<sst xmlns="http://schemas.openxmlformats.org/spreadsheetml/2006/main" count="1721" uniqueCount="840">
  <si>
    <t>International Monetary Fund</t>
  </si>
  <si>
    <t>Fiscal Affairs Department</t>
  </si>
  <si>
    <t>October 2022 Fiscal Monitor "Helping People Bounce Back"</t>
  </si>
  <si>
    <t>Table of Contents</t>
  </si>
  <si>
    <t>Executive Summary Figures</t>
  </si>
  <si>
    <t xml:space="preserve">Figure 1. National Budget Balances by Income Group, 2019–22 </t>
  </si>
  <si>
    <t>Figure 2. National Gross Debt and Interest Expense by Income Group, 2014–24</t>
  </si>
  <si>
    <t xml:space="preserve">Figure 3. Effect of Inflation Shock on the Debt Ratio, Selected Countries, 2022 versus 2020 </t>
  </si>
  <si>
    <t xml:space="preserve">Figure 4. Food and Energy Support Policies, by Income Group </t>
  </si>
  <si>
    <t xml:space="preserve">Figure 5. Sovereign Spreads, by Income Group, 2020-22 </t>
  </si>
  <si>
    <t xml:space="preserve">Figure 6. G20: Fiscal Impulse, Inflation, and Debt for G20 Countries </t>
  </si>
  <si>
    <t>Analytical Chapter Figures</t>
  </si>
  <si>
    <t xml:space="preserve">Figure 1.1. Fiscal Policy Builds Resilience in Several Critical Areas </t>
  </si>
  <si>
    <t>Figure 1.2. Fiscal Responses in Large Crises</t>
  </si>
  <si>
    <t>Figure 1.3. Simulations of the Stabilization of Income and Consumption Across EU Countries, 2020</t>
  </si>
  <si>
    <t xml:space="preserve">Figure 1.4. Stabilization of Income Across EU Countries, by Household Income Groups, 2020 </t>
  </si>
  <si>
    <t>Figure 1.5. Changes in Household Income, 2020</t>
  </si>
  <si>
    <t>Figure 1.6. Evolution of Poverty and Income Inequality during the Pandemic, 2019−21</t>
  </si>
  <si>
    <t>Figure 1.7. U.S. Consumption Growth during the Pandemic, by Income Groups</t>
  </si>
  <si>
    <t xml:space="preserve">Figure 1.8. Simulated Effects of Discretionary Support and Time-Varying Automatic Stabilizers  </t>
  </si>
  <si>
    <t>Figure 1.9. Recently Announced Measures in Response to High Energy and Food Prices</t>
  </si>
  <si>
    <t>Figure 1.10. Domestic Consumption by Low-Income Households Under Different Energy Subsidy Schemes</t>
  </si>
  <si>
    <t>Figure 1.11. Estimated Implicit Subsidy and Take-Up of Government Guarantee Programs, 2020−21</t>
  </si>
  <si>
    <t>Box Figure 1.1.1 Children Missing Out Non-COVID-19 Immunization</t>
  </si>
  <si>
    <t xml:space="preserve">Box Figure 1.2.1. Firms Receiving Public Support </t>
  </si>
  <si>
    <t>Analytical Chapter Tables</t>
  </si>
  <si>
    <t>Table 1.1 Selected Examples of Social Spending during COVID-19 Pandemic in Emerging Market and Developing Economies</t>
  </si>
  <si>
    <t>Table 1.2. Appropriate Fiscal Tools Deploy Depends on the Nature of the Adversity</t>
  </si>
  <si>
    <t>Online Annex Figures</t>
  </si>
  <si>
    <t>Online Annex Figure 1.1.1. Addressing Endogeneity on Estimating Fiscal Countercyclicality</t>
  </si>
  <si>
    <t>Online Annex Figure 1.1.2. Estimated Countercyclicality by Budget Component</t>
  </si>
  <si>
    <t>Online Annex Figure 1.1.3. Distribution of Fiscal Countercyclicality Coefficients</t>
  </si>
  <si>
    <t>Online Annex Figure 1.1.4. Countercyclicality of Fiscal Policies in Large Crises</t>
  </si>
  <si>
    <t>Online Annex Figure 1.2.1. Income and Consumption Stabilization across EU Countries</t>
  </si>
  <si>
    <t>Online Annex Figure 1.2.2. EU Labor Market Dynamics during the Pandemic</t>
  </si>
  <si>
    <t>Online Annex Figure 1.2.3. Income and Consumption Stabilization during the Pandemic, by Country</t>
  </si>
  <si>
    <t xml:space="preserve">Online Annex Figure 1.2.3. Income and Consumption Stabilization during the Pandemic, by Household Income Groups </t>
  </si>
  <si>
    <t>Online Annex Figure 1.2.4. Redistribution Effects of Fiscal Support Measures during the Pandemic</t>
  </si>
  <si>
    <t>Online Annex Figure 1.2.5. Comparison of Income Stabilization Effects</t>
  </si>
  <si>
    <t>Online Annex Figure 1.2.6. Income Stabilization by Worker Groups</t>
  </si>
  <si>
    <t>Online Annex Figure 1.3.1. Share of Population Receiving Emergency Aid Program, by Income Group</t>
  </si>
  <si>
    <t>Online Annex Figure 1.3.2. Change in Per-Capita Market Income and Disposable Income, by Income Groups</t>
  </si>
  <si>
    <t>Online Annex Figure 1.3.3. Brazil: Change in Per-Capita Market and Disposable Income across Household Income Quintiles, 2020</t>
  </si>
  <si>
    <t>Online Annex Figure 1.3.4. Evolution of Poverty and Income Inequality during the Pandemic, 2019−21</t>
  </si>
  <si>
    <t xml:space="preserve">Online Annex Figure 1.4.1. Stabilization Effects of Unemployment Benefits </t>
  </si>
  <si>
    <t xml:space="preserve">Online Annex Figure 1.4.2. Tradeoffs between Stabilization and Work Disincentives </t>
  </si>
  <si>
    <t>Online Annex Figure 1.4.3. Unemployment Income Support and Targeted Transfer</t>
  </si>
  <si>
    <t>Online Annex Figure 1.4.4. Stabilization effects of job retention schemes when there is productivity cost of unemployment</t>
  </si>
  <si>
    <t>Online Annex Figure 1.4.5. Designing Semi-automatic Stabilizers</t>
  </si>
  <si>
    <t xml:space="preserve">Online Annex Figure 1.4.6.  Simulated Effects of Discretionary Support and Time-Varying Automatic Stabilizers  </t>
  </si>
  <si>
    <t>Online Annex Figure 1.4.7. Discretionary targeted transfer to vulnerable HH in response to increasing living cost</t>
  </si>
  <si>
    <t>Online Annex Figure 1.5.1. Effects of Global Energy Pricing Subsidies</t>
  </si>
  <si>
    <t>Online Annex Tables</t>
  </si>
  <si>
    <t>Online Annex Table 1.1.1. Overall Fiscal countercyclicality: panel regressions, unbalanced sample all countries and years, 1980-2021</t>
  </si>
  <si>
    <t xml:space="preserve">Online Annex Table 1.2.1. Job Retention Schemes in the EU during the COVID-19 Pandemic </t>
  </si>
  <si>
    <t xml:space="preserve">Online Annex Table 1.2.2. Regression Results on Differences of Individual Income Stabilization across the EU  </t>
  </si>
  <si>
    <t>Online Annex Table 1.3.1. Scenarios of Emergency Aid Program—A Comparison</t>
  </si>
  <si>
    <t>Online Annex Table 1.4.1. Calibration Parameters</t>
  </si>
  <si>
    <t>Database</t>
  </si>
  <si>
    <r>
      <t>This database includes the tables, charts, and underlying data from the October 2022 IMF Fiscal Monitor. When using the data, please refer to the IMF,</t>
    </r>
    <r>
      <rPr>
        <i/>
        <sz val="11"/>
        <rFont val="Times New Roman"/>
        <family val="1"/>
      </rPr>
      <t xml:space="preserve"> Fiscal Monitor, October 2022</t>
    </r>
    <r>
      <rPr>
        <sz val="11"/>
        <rFont val="Times New Roman"/>
        <family val="1"/>
      </rPr>
      <t xml:space="preserve">. </t>
    </r>
  </si>
  <si>
    <r>
      <rPr>
        <u/>
        <sz val="11"/>
        <rFont val="Times New Roman"/>
        <family val="1"/>
      </rPr>
      <t>Disclaimer:</t>
    </r>
    <r>
      <rPr>
        <sz val="11"/>
        <rFont val="Times New Roman"/>
        <family val="1"/>
      </rPr>
      <t xml:space="preserve"> Should there be any discrepancies with the print version, the latter represents the official version.</t>
    </r>
  </si>
  <si>
    <t xml:space="preserve">In case of questions, please contact: </t>
  </si>
  <si>
    <t>fiscalmonitor@imf.org</t>
  </si>
  <si>
    <t>Group</t>
  </si>
  <si>
    <t>Year</t>
  </si>
  <si>
    <t>FB</t>
  </si>
  <si>
    <t xml:space="preserve">Advanced economies    </t>
  </si>
  <si>
    <t xml:space="preserve">2019 </t>
  </si>
  <si>
    <t xml:space="preserve">Emerging market economies, excluding China       </t>
  </si>
  <si>
    <t xml:space="preserve">China      </t>
  </si>
  <si>
    <t>Low-income developing countries</t>
  </si>
  <si>
    <t>Int Exp EMDE (Excl. China)</t>
  </si>
  <si>
    <t>Int Exp AEs</t>
  </si>
  <si>
    <t>Debt EMDE (Excl. China)</t>
  </si>
  <si>
    <t>Debt AEs</t>
  </si>
  <si>
    <t>Country</t>
  </si>
  <si>
    <t>Change in debt (2022 versus 2020)</t>
  </si>
  <si>
    <t>Contribution of inflation to change in debt in 2021</t>
  </si>
  <si>
    <t xml:space="preserve">Contribution of inflation to change in debt in 2022 </t>
  </si>
  <si>
    <t>Contribution of inflation</t>
  </si>
  <si>
    <t>Contribution of Inflation</t>
  </si>
  <si>
    <t>Brazil</t>
  </si>
  <si>
    <t>–10.04</t>
  </si>
  <si>
    <t>–17.83</t>
  </si>
  <si>
    <t>Canada</t>
  </si>
  <si>
    <t>–16.36</t>
  </si>
  <si>
    <t>–18.34</t>
  </si>
  <si>
    <t>China</t>
  </si>
  <si>
    <t>–4.45</t>
  </si>
  <si>
    <t>Germany</t>
  </si>
  <si>
    <t>–5.5</t>
  </si>
  <si>
    <t>India</t>
  </si>
  <si>
    <t>–3.3</t>
  </si>
  <si>
    <t>–11.54</t>
  </si>
  <si>
    <t>Italy</t>
  </si>
  <si>
    <t>–7.6</t>
  </si>
  <si>
    <t>–5.09</t>
  </si>
  <si>
    <t>South Africa</t>
  </si>
  <si>
    <t>–0.77</t>
  </si>
  <si>
    <t>–6.71</t>
  </si>
  <si>
    <t>United Kingdom</t>
  </si>
  <si>
    <t>–15.93</t>
  </si>
  <si>
    <t>–6.16</t>
  </si>
  <si>
    <t>United States</t>
  </si>
  <si>
    <t>–11.35</t>
  </si>
  <si>
    <t>–13.45</t>
  </si>
  <si>
    <t xml:space="preserve">20th Percentile </t>
  </si>
  <si>
    <t xml:space="preserve">80th Percentile </t>
  </si>
  <si>
    <t>Median Fiscal Cost</t>
  </si>
  <si>
    <t>Median Number of Measures Announced</t>
  </si>
  <si>
    <t xml:space="preserve">   AEs       </t>
  </si>
  <si>
    <t>Both</t>
  </si>
  <si>
    <t>Energy</t>
  </si>
  <si>
    <t>Food</t>
  </si>
  <si>
    <t xml:space="preserve">    EMEs       </t>
  </si>
  <si>
    <t xml:space="preserve">  LIDCs</t>
  </si>
  <si>
    <t>Inc</t>
  </si>
  <si>
    <t>January 2020</t>
  </si>
  <si>
    <t>September 2021</t>
  </si>
  <si>
    <t>September 2022</t>
  </si>
  <si>
    <t>Verify with IMF Sovereign Spread Monitor (09052022 data)</t>
  </si>
  <si>
    <t>Angola</t>
  </si>
  <si>
    <t>Emerging market economies</t>
  </si>
  <si>
    <t>Argentina</t>
  </si>
  <si>
    <t>Armenia</t>
  </si>
  <si>
    <t>Azerbaijan</t>
  </si>
  <si>
    <t>Belarus</t>
  </si>
  <si>
    <t>Belize</t>
  </si>
  <si>
    <t>Bolivia</t>
  </si>
  <si>
    <t>Botswana</t>
  </si>
  <si>
    <t>Bulgaria</t>
  </si>
  <si>
    <t>Chile</t>
  </si>
  <si>
    <t>Colombia</t>
  </si>
  <si>
    <t>Costa Rica</t>
  </si>
  <si>
    <t>Croatia</t>
  </si>
  <si>
    <t>Dominican Republic</t>
  </si>
  <si>
    <t>Ecuador</t>
  </si>
  <si>
    <t>Egypt</t>
  </si>
  <si>
    <t>El Salvador</t>
  </si>
  <si>
    <t>Gabon</t>
  </si>
  <si>
    <t>Georgia</t>
  </si>
  <si>
    <t>Guatemala</t>
  </si>
  <si>
    <t>Hungary</t>
  </si>
  <si>
    <t>Indonesia</t>
  </si>
  <si>
    <t>Iraq</t>
  </si>
  <si>
    <t>Jamaica</t>
  </si>
  <si>
    <t>Kazakhstan</t>
  </si>
  <si>
    <t>Lebanon</t>
  </si>
  <si>
    <t>Malaysia</t>
  </si>
  <si>
    <t>Mexico</t>
  </si>
  <si>
    <t>Mongolia</t>
  </si>
  <si>
    <t>Morocco</t>
  </si>
  <si>
    <t>Namibia</t>
  </si>
  <si>
    <t>Pakistan</t>
  </si>
  <si>
    <t>Panama</t>
  </si>
  <si>
    <t>Paraguay</t>
  </si>
  <si>
    <t>Peru</t>
  </si>
  <si>
    <t>Philippines</t>
  </si>
  <si>
    <t>Poland</t>
  </si>
  <si>
    <t>Qatar</t>
  </si>
  <si>
    <t>Romania</t>
  </si>
  <si>
    <t>Russia</t>
  </si>
  <si>
    <t>Serbia</t>
  </si>
  <si>
    <t>Sri Lanka</t>
  </si>
  <si>
    <t>Thailand</t>
  </si>
  <si>
    <t>Trinidad and Tobago</t>
  </si>
  <si>
    <t>Tunisia</t>
  </si>
  <si>
    <t>Turkey</t>
  </si>
  <si>
    <t>Ukraine</t>
  </si>
  <si>
    <t>Uruguay</t>
  </si>
  <si>
    <t>Venezuela</t>
  </si>
  <si>
    <t>Bangladesh</t>
  </si>
  <si>
    <t>Côte d'Ivoire</t>
  </si>
  <si>
    <t>Ghana</t>
  </si>
  <si>
    <t>Honduras</t>
  </si>
  <si>
    <t>Kenya</t>
  </si>
  <si>
    <t>Mozambique</t>
  </si>
  <si>
    <t>Nigeria</t>
  </si>
  <si>
    <t>Senegal</t>
  </si>
  <si>
    <t>Tanzania</t>
  </si>
  <si>
    <t>Uganda</t>
  </si>
  <si>
    <t>Vietnam</t>
  </si>
  <si>
    <t>Zambia</t>
  </si>
  <si>
    <t>Code</t>
  </si>
  <si>
    <t>2023 Fiscal Impulse</t>
  </si>
  <si>
    <t>Change in Debt (2022 versus 2019)</t>
  </si>
  <si>
    <t>Inflation in 2022</t>
  </si>
  <si>
    <t>Change in Net debt</t>
  </si>
  <si>
    <t>Values from previous vintage</t>
  </si>
  <si>
    <t>KOR</t>
  </si>
  <si>
    <t>JPN</t>
  </si>
  <si>
    <t>ITA</t>
  </si>
  <si>
    <t>ESP</t>
  </si>
  <si>
    <t>DEU</t>
  </si>
  <si>
    <t>FRA</t>
  </si>
  <si>
    <t>AUS</t>
  </si>
  <si>
    <t>CAN</t>
  </si>
  <si>
    <t>USA</t>
  </si>
  <si>
    <t>GBR</t>
  </si>
  <si>
    <t>CHN</t>
  </si>
  <si>
    <t>ZAF</t>
  </si>
  <si>
    <t>BRA</t>
  </si>
  <si>
    <t>IND</t>
  </si>
  <si>
    <t>MEX</t>
  </si>
  <si>
    <t>IDN</t>
  </si>
  <si>
    <r>
      <t>Overall sample, 1980</t>
    </r>
    <r>
      <rPr>
        <sz val="11"/>
        <color theme="1"/>
        <rFont val="Arial"/>
        <family val="2"/>
      </rPr>
      <t>−</t>
    </r>
    <r>
      <rPr>
        <sz val="11"/>
        <color theme="1"/>
        <rFont val="Calibri"/>
        <family val="2"/>
        <scheme val="minor"/>
      </rPr>
      <t>2021</t>
    </r>
  </si>
  <si>
    <t>Typical recessions</t>
  </si>
  <si>
    <r>
      <t>Global financial crisis, 2008</t>
    </r>
    <r>
      <rPr>
        <sz val="11"/>
        <color theme="1"/>
        <rFont val="Arial"/>
        <family val="2"/>
      </rPr>
      <t>−</t>
    </r>
    <r>
      <rPr>
        <sz val="11"/>
        <color theme="1"/>
        <rFont val="Calibri"/>
        <family val="2"/>
        <scheme val="minor"/>
      </rPr>
      <t>12</t>
    </r>
  </si>
  <si>
    <t>COVID-19 pandemic, 2020</t>
  </si>
  <si>
    <t>Advanced economies</t>
  </si>
  <si>
    <t>Taxes and social insurance contributions</t>
  </si>
  <si>
    <t>Job retention schemes</t>
  </si>
  <si>
    <t>Unemployment benefits</t>
  </si>
  <si>
    <t>Other benefits</t>
  </si>
  <si>
    <t>Demand stabilization coefficient</t>
  </si>
  <si>
    <t>MLT</t>
  </si>
  <si>
    <t>MT</t>
  </si>
  <si>
    <t>POL</t>
  </si>
  <si>
    <t>PL</t>
  </si>
  <si>
    <t>SWE</t>
  </si>
  <si>
    <t>SE</t>
  </si>
  <si>
    <t>GRC</t>
  </si>
  <si>
    <t>EL</t>
  </si>
  <si>
    <t>LTU</t>
  </si>
  <si>
    <t>LT</t>
  </si>
  <si>
    <t>IT</t>
  </si>
  <si>
    <t>BGR</t>
  </si>
  <si>
    <t>BG</t>
  </si>
  <si>
    <t>EST</t>
  </si>
  <si>
    <t>EE</t>
  </si>
  <si>
    <t>CYP</t>
  </si>
  <si>
    <t>CY</t>
  </si>
  <si>
    <t>LVA</t>
  </si>
  <si>
    <t>LV</t>
  </si>
  <si>
    <t>ES</t>
  </si>
  <si>
    <t>CZE</t>
  </si>
  <si>
    <t>CZ</t>
  </si>
  <si>
    <t>IRL</t>
  </si>
  <si>
    <t>IE</t>
  </si>
  <si>
    <t>PRT</t>
  </si>
  <si>
    <t>PT</t>
  </si>
  <si>
    <t>FIN</t>
  </si>
  <si>
    <t>FI</t>
  </si>
  <si>
    <t>SVK</t>
  </si>
  <si>
    <t>SK</t>
  </si>
  <si>
    <t>HRV</t>
  </si>
  <si>
    <t>HR</t>
  </si>
  <si>
    <t>HUN</t>
  </si>
  <si>
    <t>HU</t>
  </si>
  <si>
    <t>DE</t>
  </si>
  <si>
    <t>FR</t>
  </si>
  <si>
    <t>LUX</t>
  </si>
  <si>
    <t>LU</t>
  </si>
  <si>
    <t>BEL</t>
  </si>
  <si>
    <t>BE</t>
  </si>
  <si>
    <t>ROU</t>
  </si>
  <si>
    <t>RO</t>
  </si>
  <si>
    <t>SVN</t>
  </si>
  <si>
    <t>SI</t>
  </si>
  <si>
    <t>AUT</t>
  </si>
  <si>
    <t>AT</t>
  </si>
  <si>
    <t>NLD</t>
  </si>
  <si>
    <t>NL</t>
  </si>
  <si>
    <t>DNK</t>
  </si>
  <si>
    <t>DK</t>
  </si>
  <si>
    <t>EU</t>
  </si>
  <si>
    <t>First quintile (lowest income)</t>
  </si>
  <si>
    <t>Second quintile</t>
  </si>
  <si>
    <t>Third quintile</t>
  </si>
  <si>
    <t>Fourth quintile</t>
  </si>
  <si>
    <t>Fifth quintile (highest income)</t>
  </si>
  <si>
    <t>Count</t>
  </si>
  <si>
    <t>Mean</t>
  </si>
  <si>
    <t>SD</t>
  </si>
  <si>
    <t>Min</t>
  </si>
  <si>
    <t>Q1</t>
  </si>
  <si>
    <t>Median</t>
  </si>
  <si>
    <t>Q3</t>
  </si>
  <si>
    <t>Max</t>
  </si>
  <si>
    <t>Bottom</t>
  </si>
  <si>
    <t>2Q Box</t>
  </si>
  <si>
    <t>3Q Box</t>
  </si>
  <si>
    <t>Whisker-</t>
  </si>
  <si>
    <t>Whisker+</t>
  </si>
  <si>
    <t>Split</t>
  </si>
  <si>
    <t>mean</t>
  </si>
  <si>
    <t>median</t>
  </si>
  <si>
    <t>Percent changes 2019-2020</t>
  </si>
  <si>
    <t>Net market income</t>
  </si>
  <si>
    <t>Disposable income (pre-COVID benefits)</t>
  </si>
  <si>
    <t>Disposable income (including Auxilio Emergencial)</t>
  </si>
  <si>
    <t>Stabilization (pre-COVID benefits) (right scale)</t>
  </si>
  <si>
    <t>Stabilization (incl. Auxilio Emergencial) (right scale)</t>
  </si>
  <si>
    <t>Bottom 20</t>
  </si>
  <si>
    <t>20-40</t>
  </si>
  <si>
    <t>40-60</t>
  </si>
  <si>
    <t>60-80</t>
  </si>
  <si>
    <t>Top 20</t>
  </si>
  <si>
    <t>Average</t>
  </si>
  <si>
    <t xml:space="preserve">Poverty </t>
  </si>
  <si>
    <t xml:space="preserve">Extreme poverty </t>
  </si>
  <si>
    <t>Inequality (right scale)</t>
  </si>
  <si>
    <t>Pre-COVID-19 benefits</t>
  </si>
  <si>
    <t>Including Auxilio Emergencial program</t>
  </si>
  <si>
    <t>Indicator</t>
  </si>
  <si>
    <t>Consumption</t>
  </si>
  <si>
    <t>Implied saving rates</t>
  </si>
  <si>
    <t>10th percentile (lower income)</t>
  </si>
  <si>
    <t>Q2</t>
  </si>
  <si>
    <t>Q4</t>
  </si>
  <si>
    <t>25th percentile</t>
  </si>
  <si>
    <t>50th percentile</t>
  </si>
  <si>
    <t>Sources: U.S. Bureau of Labor Statistics Consumer Expenditure Surveys; Meyer, Murphy, and Sullivan (2022); and IMF staff estimates.</t>
  </si>
  <si>
    <t>Note: Savings are estimated as the difference between quarterly disposable income and total expenditures. Consumption is estimated using a methodology similar to that in Meyer, Murphy, and Sullivan (2022).</t>
  </si>
  <si>
    <t>75th percentile</t>
  </si>
  <si>
    <t>90th percentile (higher income)</t>
  </si>
  <si>
    <t>Semi-automatic stabilizers</t>
  </si>
  <si>
    <t>Discretionary response: delayed and unanticipated</t>
  </si>
  <si>
    <t>Discretionary response: large and short-lived</t>
  </si>
  <si>
    <t>Discretionary response</t>
  </si>
  <si>
    <t>Discretionary response: large and temporary</t>
  </si>
  <si>
    <t>Delayed discretionary response</t>
  </si>
  <si>
    <t>AEs</t>
  </si>
  <si>
    <t>EMDEs</t>
  </si>
  <si>
    <t>Other</t>
  </si>
  <si>
    <t>sum</t>
  </si>
  <si>
    <t>Export restriction</t>
  </si>
  <si>
    <t>In-kind transfers</t>
  </si>
  <si>
    <t>Wage bill</t>
  </si>
  <si>
    <t>Property tax</t>
  </si>
  <si>
    <t>Non-tax revenues</t>
  </si>
  <si>
    <t>Corporate income tax</t>
  </si>
  <si>
    <t>Pensions</t>
  </si>
  <si>
    <t>Customs duties</t>
  </si>
  <si>
    <t>Customs Duties</t>
  </si>
  <si>
    <t>Other/unspecified Spending</t>
  </si>
  <si>
    <t>Price freezes</t>
  </si>
  <si>
    <t>Price Freezes</t>
  </si>
  <si>
    <t>Other_onf</t>
  </si>
  <si>
    <t>Below-the-line measures</t>
  </si>
  <si>
    <t>Other/unspecified Revenues</t>
  </si>
  <si>
    <t>Personal income tax</t>
  </si>
  <si>
    <t>Price subsidies</t>
  </si>
  <si>
    <t>Price Subsidies</t>
  </si>
  <si>
    <t>Cash transfers</t>
  </si>
  <si>
    <t>Cash Transfers</t>
  </si>
  <si>
    <t>Semicash (vouchers or discounts)</t>
  </si>
  <si>
    <t>Semi-cash (vouchers or discounts)</t>
  </si>
  <si>
    <t>Consumption taxes</t>
  </si>
  <si>
    <t>Consumption Taxes</t>
  </si>
  <si>
    <t>At least one measure</t>
  </si>
  <si>
    <t>Emerging market and developing economies</t>
  </si>
  <si>
    <t>year</t>
  </si>
  <si>
    <t>no_subsidy</t>
  </si>
  <si>
    <t>only_domestic_sub</t>
  </si>
  <si>
    <t>global_sub</t>
  </si>
  <si>
    <t>Total Announced Envelope (USD)</t>
  </si>
  <si>
    <t>Not Committed</t>
  </si>
  <si>
    <t>Take-Up (USD)</t>
  </si>
  <si>
    <t>Total Envelope (percent of GDP)</t>
  </si>
  <si>
    <t>Take-up (percent of GDP)</t>
  </si>
  <si>
    <t>Total Envelope (USD) IMF</t>
  </si>
  <si>
    <t>Total Envelope (percent of GDP) IMF</t>
  </si>
  <si>
    <t>Subsidy element</t>
  </si>
  <si>
    <t>Subsidy Provided (=Subsidy Element * Take-Up Amount, USD)</t>
  </si>
  <si>
    <t>* complicated, as PPP was included in the above-the-line item</t>
  </si>
  <si>
    <t>Japan</t>
  </si>
  <si>
    <t>&gt;&gt; IMF does not include CCFF</t>
  </si>
  <si>
    <t>France</t>
  </si>
  <si>
    <t xml:space="preserve">Italy </t>
  </si>
  <si>
    <t>&gt;&gt; not included, SME fondo (above 100 billion), public moratorium (200 billion))</t>
  </si>
  <si>
    <t>Spain</t>
  </si>
  <si>
    <r>
      <t>Diphtheria-tetanus-pertussis (DTP3) immunization coverage among 1-year-olds</t>
    </r>
    <r>
      <rPr>
        <vertAlign val="superscript"/>
        <sz val="7"/>
        <color rgb="FF000000"/>
        <rFont val="Calibri"/>
        <family val="2"/>
      </rPr>
      <t xml:space="preserve">t </t>
    </r>
    <r>
      <rPr>
        <sz val="7"/>
        <color rgb="FF000000"/>
        <rFont val="Calibri"/>
        <family val="2"/>
      </rPr>
      <t>(%)</t>
    </r>
  </si>
  <si>
    <t>Diphtheria tetanus toxoid and pertussis (DTP) vaccination coverage (who.int)</t>
  </si>
  <si>
    <t xml:space="preserve">WHO Immunization </t>
  </si>
  <si>
    <t>Children missing out on immunization (in millions of children)</t>
  </si>
  <si>
    <t>2010-17</t>
  </si>
  <si>
    <t>2010−17 average</t>
  </si>
  <si>
    <t>2010-18</t>
  </si>
  <si>
    <r>
      <t>Microenterprises (0</t>
    </r>
    <r>
      <rPr>
        <sz val="12"/>
        <color theme="1"/>
        <rFont val="Arial"/>
        <family val="2"/>
      </rPr>
      <t>−</t>
    </r>
    <r>
      <rPr>
        <sz val="11"/>
        <color theme="1"/>
        <rFont val="Calibri"/>
        <family val="2"/>
        <scheme val="minor"/>
      </rPr>
      <t>4 employees)</t>
    </r>
  </si>
  <si>
    <r>
      <t>Small enterprises (5</t>
    </r>
    <r>
      <rPr>
        <sz val="12"/>
        <color theme="1"/>
        <rFont val="Arial"/>
        <family val="2"/>
      </rPr>
      <t>−</t>
    </r>
    <r>
      <rPr>
        <sz val="11"/>
        <color theme="1"/>
        <rFont val="Calibri"/>
        <family val="2"/>
        <scheme val="minor"/>
      </rPr>
      <t>19 employees)</t>
    </r>
  </si>
  <si>
    <r>
      <t>Medium-sized enterprises (20</t>
    </r>
    <r>
      <rPr>
        <sz val="12"/>
        <color theme="1"/>
        <rFont val="Arial"/>
        <family val="2"/>
      </rPr>
      <t>−</t>
    </r>
    <r>
      <rPr>
        <sz val="11"/>
        <color theme="1"/>
        <rFont val="Calibri"/>
        <family val="2"/>
        <scheme val="minor"/>
      </rPr>
      <t>99 employees)</t>
    </r>
  </si>
  <si>
    <t>Large enterprises (100+ employees)</t>
  </si>
  <si>
    <t>Share of establishments receiving public assistance</t>
  </si>
  <si>
    <t>Share of establishments with a severe drop of sales</t>
  </si>
  <si>
    <t xml:space="preserve"> </t>
  </si>
  <si>
    <t>Social registries</t>
  </si>
  <si>
    <t xml:space="preserve">Country </t>
  </si>
  <si>
    <t>Expanded Eligibility</t>
  </si>
  <si>
    <t>Increased Benefits</t>
  </si>
  <si>
    <t xml:space="preserve">Additional Targeting </t>
  </si>
  <si>
    <t>Subsidies for key goods and services</t>
  </si>
  <si>
    <t>Digital Innovations</t>
  </si>
  <si>
    <t>Remarks</t>
  </si>
  <si>
    <t>√</t>
  </si>
  <si>
    <t>Elderly, school students, and families with children</t>
  </si>
  <si>
    <t>Bolivia implemented several programs to support vulnerable groups, including: (i) the Bono Contra el Hambre program, a transfer of Bs1,000 (US$ 146) each to over 4 million people between 18 and 59 years old who were not receiving either salaries or pensions; (ii) the Bono Familia program to compensate low income families, which paid Bs500 (US$ 73) for each child in elementary school, Bono Canasta Familiar, and Bono Universal; (iii) conditional cash transfers continued in Bonon Juancito Pinto (for school students, created in 2008), Bono Juana Azurduy (for mothers needing assistance, created in 2009), Renta Dignidad (for the elderly, since 2008).</t>
  </si>
  <si>
    <t xml:space="preserve">Elderly, poor, and unemployed </t>
  </si>
  <si>
    <t>Deliver payments through state-owned banks; mobile apps for registration</t>
  </si>
  <si>
    <t>Brazil allocated more resources to the Bolsa Familia program and included an additional 1.2 million new beneficiaries; introduced the Auxilio Emergencial program for workers and low-income households during April 2020−December 2021.</t>
  </si>
  <si>
    <t>Low-income households</t>
  </si>
  <si>
    <t>Deliver payments through state-owned banks</t>
  </si>
  <si>
    <t>Cash transfers for the most vulnerable households.</t>
  </si>
  <si>
    <t>China increased the coverage and benefits of Dibao—its social assistance program for the poorest—particularly to cover families affected by COVID-19 and falling into poverty.</t>
  </si>
  <si>
    <t>Informal workers</t>
  </si>
  <si>
    <t>Mobile-banking applications</t>
  </si>
  <si>
    <t>In addition to higher benefits for current beneficiaries in existing programs, a cash transfer program (Solidarity Income) of COL$160,000 (or US$42) monthly was delivered electronically for informal workers and families, including 3 million households identified via social registries and tax collection databases.</t>
  </si>
  <si>
    <t>Informal workers in existing databases, by local governments or community organizations</t>
  </si>
  <si>
    <t xml:space="preserve">Egypt provided a monthly payment of LE500 over three months for informal workers registered in the workforce directorates databases of governorates. </t>
  </si>
  <si>
    <t>Elderly and families with children</t>
  </si>
  <si>
    <t xml:space="preserve">India provided Rs1000 (US$13) to all beneficiaries under the National Social Assistance Program (NSAP) for elderly, widows, and disabled receiving social pensions (35 million beneficiaries), front-loaded payments of Rs2000 (US$26) for 87 million farmers, and transferred Rs500 (US$6.5) for three months to 200 million women with a Pradhan Mantri Jan Dhan Yojana (PMJDY) (financial inclusion) account. </t>
  </si>
  <si>
    <t>Dedicated website for registration</t>
  </si>
  <si>
    <t>Assistance for 10 million beneficiary families in the Family Hope Program was increased by 25 percent in 2020; the food aid program (e-food vouchers) was expanded to more recipients with additional benefits for 9 months.</t>
  </si>
  <si>
    <t xml:space="preserve">Families affected by COVID-19 in existing databases, by local governments or community organizations </t>
  </si>
  <si>
    <t>Digital networks for cash payments</t>
  </si>
  <si>
    <t>Peru introduced an exceptional payment of about US$107 for each vulnerable family affected by the quarantines.</t>
  </si>
  <si>
    <t>Rwanda</t>
  </si>
  <si>
    <t xml:space="preserve">Informal workers in existing databases, by local governments or community organizations </t>
  </si>
  <si>
    <t>Rwanda distributed food to informal sector workers in Kigali identified through the system of Mudu Gudus, a network of community organizations in charge of targeting and distributing social transfers.</t>
  </si>
  <si>
    <t>Togo</t>
  </si>
  <si>
    <t>The Novissi system used machine-learning approach based on geospatial, survey, and phone metadata.</t>
  </si>
  <si>
    <t xml:space="preserve">The Novissi emergency social assistance program was introduced in April 2020 to provide cash transfers to more than 570,000 informal workers and additional beneficiaries in the poorest 100 cantons. </t>
  </si>
  <si>
    <t>Table 1.2. Appropriate Fiscal Tools Deploy Depend on the Nature of the Adversity</t>
  </si>
  <si>
    <t>Type of adversity</t>
  </si>
  <si>
    <t>Fiscal tools</t>
  </si>
  <si>
    <t>Output or employment shock</t>
  </si>
  <si>
    <t>Major disruption in key goods and services (e.g., large spikes in food and energy prices)</t>
  </si>
  <si>
    <t>Major natural disasters</t>
  </si>
  <si>
    <t xml:space="preserve">Temporary </t>
  </si>
  <si>
    <t>Longer lasting</t>
  </si>
  <si>
    <t>Automatic stabilizers</t>
  </si>
  <si>
    <r>
      <t>· Unemployment income support</t>
    </r>
    <r>
      <rPr>
        <vertAlign val="superscript"/>
        <sz val="10"/>
        <color theme="1"/>
        <rFont val="Arial"/>
        <family val="2"/>
      </rPr>
      <t xml:space="preserve"> 1</t>
    </r>
  </si>
  <si>
    <t>(√): Supplement with active labor market policies.</t>
  </si>
  <si>
    <t>×</t>
  </si>
  <si>
    <t>· Job retention schemes</t>
  </si>
  <si>
    <t xml:space="preserve">· Scale-up of social protection </t>
  </si>
  <si>
    <t>(√): Ready to scale up as needed.</t>
  </si>
  <si>
    <t xml:space="preserve">(√): Facilitate better social well-being (equity and poverty reduction). </t>
  </si>
  <si>
    <t xml:space="preserve">(√): Widen eligibility to cover affected people not just the poor. </t>
  </si>
  <si>
    <t>· Progressive taxes</t>
  </si>
  <si>
    <t>Discretionary or ad-hoc measures</t>
  </si>
  <si>
    <t>· Cash transfers</t>
  </si>
  <si>
    <t>(√): Only if targeted and severe adversity.</t>
  </si>
  <si>
    <t xml:space="preserve">(√): Build on current social protection system or targeted discounts on utilities bills. </t>
  </si>
  <si>
    <t>(√): Targeted transfer</t>
  </si>
  <si>
    <t>· Pricing subsidies</t>
  </si>
  <si>
    <t>Discretionary support to firms</t>
  </si>
  <si>
    <t xml:space="preserve">· Tax deferral </t>
  </si>
  <si>
    <t>(√): Particularly if limited access to finance before the shocks.</t>
  </si>
  <si>
    <t>· Financing measures (e.g., direct lending, public guarantees)</t>
  </si>
  <si>
    <t>(√): If severe externalities exist.</t>
  </si>
  <si>
    <r>
      <rPr>
        <b/>
        <sz val="10"/>
        <color theme="1"/>
        <rFont val="Arial"/>
        <family val="2"/>
      </rPr>
      <t>(×)</t>
    </r>
    <r>
      <rPr>
        <sz val="11"/>
        <color theme="1"/>
        <rFont val="Calibri"/>
        <family val="2"/>
        <scheme val="minor"/>
      </rPr>
      <t>: Should instead facilitate exit of nonviable firms.</t>
    </r>
  </si>
  <si>
    <r>
      <rPr>
        <b/>
        <sz val="10"/>
        <color theme="1"/>
        <rFont val="Arial"/>
        <family val="2"/>
      </rPr>
      <t>(×)</t>
    </r>
    <r>
      <rPr>
        <sz val="11"/>
        <color theme="1"/>
        <rFont val="Calibri"/>
        <family val="2"/>
        <scheme val="minor"/>
      </rPr>
      <t>: Unless evident severe externalities exist</t>
    </r>
    <r>
      <rPr>
        <sz val="10"/>
        <color theme="1"/>
        <rFont val="Arial"/>
        <family val="2"/>
      </rPr>
      <t>.</t>
    </r>
  </si>
  <si>
    <t>country group</t>
  </si>
  <si>
    <t>Ordinary least square</t>
  </si>
  <si>
    <t>Two-stage least square</t>
  </si>
  <si>
    <t>Generalized method of moments</t>
  </si>
  <si>
    <t>Emerging markets</t>
  </si>
  <si>
    <t>Low-income countries</t>
  </si>
  <si>
    <t>Com.Exp</t>
  </si>
  <si>
    <t>AE</t>
  </si>
  <si>
    <t>EME</t>
  </si>
  <si>
    <t>LIC</t>
  </si>
  <si>
    <t>OB</t>
  </si>
  <si>
    <t>DISC</t>
  </si>
  <si>
    <t>AS</t>
  </si>
  <si>
    <t>Discretionary components</t>
  </si>
  <si>
    <t>Automatic stablizers</t>
  </si>
  <si>
    <t>Number of countries</t>
  </si>
  <si>
    <t>Stabilzation coefficient</t>
  </si>
  <si>
    <t>EMEs</t>
  </si>
  <si>
    <r>
      <t>Typical recessions</t>
    </r>
    <r>
      <rPr>
        <vertAlign val="superscript"/>
        <sz val="11"/>
        <color theme="1"/>
        <rFont val="Calibri"/>
        <family val="2"/>
        <scheme val="minor"/>
      </rPr>
      <t xml:space="preserve"> </t>
    </r>
  </si>
  <si>
    <t>Global financial crisis, 2008−12</t>
  </si>
  <si>
    <t>Benefits</t>
  </si>
  <si>
    <t>Taxes</t>
  </si>
  <si>
    <t>Social insurance contributions</t>
  </si>
  <si>
    <t>country</t>
  </si>
  <si>
    <t>Personal income taxes</t>
  </si>
  <si>
    <t>Social benefits</t>
  </si>
  <si>
    <t>CSC</t>
  </si>
  <si>
    <t>emp</t>
  </si>
  <si>
    <t>hpw</t>
  </si>
  <si>
    <t>EU-27</t>
  </si>
  <si>
    <t>Belgium</t>
  </si>
  <si>
    <t>Czechia</t>
  </si>
  <si>
    <t>Denmark</t>
  </si>
  <si>
    <t>Germany (until 1990 former territory of the FRG)</t>
  </si>
  <si>
    <t>Estonia</t>
  </si>
  <si>
    <t>Ireland</t>
  </si>
  <si>
    <t>Greece</t>
  </si>
  <si>
    <t>Cyprus</t>
  </si>
  <si>
    <t>Latvia</t>
  </si>
  <si>
    <t>Lithuania</t>
  </si>
  <si>
    <t>Luxembourg</t>
  </si>
  <si>
    <t>Malta</t>
  </si>
  <si>
    <t>Netherlands</t>
  </si>
  <si>
    <t>Austria</t>
  </si>
  <si>
    <t>Portugal</t>
  </si>
  <si>
    <t>Slovenia</t>
  </si>
  <si>
    <t>Slovakia</t>
  </si>
  <si>
    <t>Finland</t>
  </si>
  <si>
    <t>Sweden</t>
  </si>
  <si>
    <t>EU, short time work</t>
  </si>
  <si>
    <t>USA, short time work</t>
  </si>
  <si>
    <t>USA unemployment insurance, median</t>
  </si>
  <si>
    <t>EU unemployment insurance, median</t>
  </si>
  <si>
    <t>iso3</t>
  </si>
  <si>
    <t>CTRY</t>
  </si>
  <si>
    <t>isc_taxsic</t>
  </si>
  <si>
    <t>isc_wagecomp</t>
  </si>
  <si>
    <t>isc_uben</t>
  </si>
  <si>
    <t>isc_othben</t>
  </si>
  <si>
    <t>quint_2020</t>
  </si>
  <si>
    <t>Total</t>
  </si>
  <si>
    <t>Market income inequality</t>
  </si>
  <si>
    <t>Disposable income inequality</t>
  </si>
  <si>
    <t>Income stabilization with JRS</t>
  </si>
  <si>
    <t>Income stabilization without JRS</t>
  </si>
  <si>
    <t>ISC 2019</t>
  </si>
  <si>
    <t>BGTOT</t>
  </si>
  <si>
    <t>CYTOT</t>
  </si>
  <si>
    <t>EETOT</t>
  </si>
  <si>
    <t>MTTOT</t>
  </si>
  <si>
    <t>PLTOT</t>
  </si>
  <si>
    <t>HRTOT</t>
  </si>
  <si>
    <t>LVTOT</t>
  </si>
  <si>
    <t>CZTOT</t>
  </si>
  <si>
    <t>ESTOT</t>
  </si>
  <si>
    <t>SKTOT</t>
  </si>
  <si>
    <t>HUTOT</t>
  </si>
  <si>
    <t>FRTOT</t>
  </si>
  <si>
    <t>PTTOT</t>
  </si>
  <si>
    <t>SETOT</t>
  </si>
  <si>
    <t>LTTOT</t>
  </si>
  <si>
    <t>ELTOT</t>
  </si>
  <si>
    <t>ROTOT</t>
  </si>
  <si>
    <t>ITTOT</t>
  </si>
  <si>
    <t>SITOT</t>
  </si>
  <si>
    <t>ATTOT</t>
  </si>
  <si>
    <t>NLTOT</t>
  </si>
  <si>
    <t>DKTOT</t>
  </si>
  <si>
    <t>DETOT</t>
  </si>
  <si>
    <t>FITOT</t>
  </si>
  <si>
    <t>LUTOT</t>
  </si>
  <si>
    <t>IETOT</t>
  </si>
  <si>
    <t>BETOT</t>
  </si>
  <si>
    <t>EUTOT</t>
  </si>
  <si>
    <t xml:space="preserve">Prof. serv
Arts &amp; Ent. </t>
  </si>
  <si>
    <t>Trade,Transp.
Food &amp; Accom.</t>
  </si>
  <si>
    <t>Gender</t>
  </si>
  <si>
    <t>Women</t>
  </si>
  <si>
    <t>Inf. &amp; Comm.</t>
  </si>
  <si>
    <t>Men</t>
  </si>
  <si>
    <t>Industry</t>
  </si>
  <si>
    <t>Age</t>
  </si>
  <si>
    <t>15-24</t>
  </si>
  <si>
    <t>Construction</t>
  </si>
  <si>
    <t>25-54</t>
  </si>
  <si>
    <t>Real estate</t>
  </si>
  <si>
    <t>55-64</t>
  </si>
  <si>
    <t>Public serv.</t>
  </si>
  <si>
    <t>Education</t>
  </si>
  <si>
    <t>Low</t>
  </si>
  <si>
    <t>Finance</t>
  </si>
  <si>
    <t>Medium</t>
  </si>
  <si>
    <t>Agriculture</t>
  </si>
  <si>
    <t>High</t>
  </si>
  <si>
    <t>Sector</t>
  </si>
  <si>
    <t>Contact
intensive</t>
  </si>
  <si>
    <t>Less
contact</t>
  </si>
  <si>
    <t>Bottom 20th percentile  (lowest income)</t>
  </si>
  <si>
    <t>20th - 40th percentile</t>
  </si>
  <si>
    <t>40th - 60th percentile</t>
  </si>
  <si>
    <t>60th - 80th percentile</t>
  </si>
  <si>
    <t>Top 20th percentile (highest income)</t>
  </si>
  <si>
    <t>Net market income  + unemployment insurance</t>
  </si>
  <si>
    <t>Net market income  + unemployment insurance + SSN transfers  (disposable income)</t>
  </si>
  <si>
    <t>Stabilization coefficient</t>
  </si>
  <si>
    <t>Aggregate Consumption</t>
  </si>
  <si>
    <t>Lower-income HH's consumption</t>
  </si>
  <si>
    <t>Higher-income HH's consumption</t>
  </si>
  <si>
    <t>Unemployment stabilization coefficients (right-axis)</t>
  </si>
  <si>
    <t>Long term unemployment rate (deviations from bechmark value, left-axis)</t>
  </si>
  <si>
    <t>Row</t>
  </si>
  <si>
    <t>s60_SS</t>
  </si>
  <si>
    <t>s60_SS_end</t>
  </si>
  <si>
    <t>s60_Mean</t>
  </si>
  <si>
    <t>s60_Mean_End</t>
  </si>
  <si>
    <t>SC_ct</t>
  </si>
  <si>
    <t>SC_ct_60_per</t>
  </si>
  <si>
    <t>UI_base</t>
  </si>
  <si>
    <t>Transfer_base</t>
  </si>
  <si>
    <t>UI</t>
  </si>
  <si>
    <t>Transfer</t>
  </si>
  <si>
    <t>Aggregate consumption</t>
  </si>
  <si>
    <t xml:space="preserve">Lower income HH's consumption </t>
  </si>
  <si>
    <t>Share</t>
  </si>
  <si>
    <t>Unemployment income support</t>
  </si>
  <si>
    <t>Targeted transfers</t>
  </si>
  <si>
    <t>Rep. rate 0.3</t>
  </si>
  <si>
    <t>I. Baseline</t>
  </si>
  <si>
    <t>II. Productivity cost of unemployment</t>
  </si>
  <si>
    <t>III. Productivity cost of unemployment + wage subsidy/tax</t>
  </si>
  <si>
    <t>No add. policy response</t>
  </si>
  <si>
    <t>Conventional Automatic stabilizers</t>
  </si>
  <si>
    <t>Semi-Automatic Stabilizers</t>
  </si>
  <si>
    <t>Discretionary response with forward guidance</t>
  </si>
  <si>
    <t>HigherincomeCshock</t>
  </si>
  <si>
    <t>LowerincomeCshock</t>
  </si>
  <si>
    <t>LowerincomeCUI</t>
  </si>
  <si>
    <t>LowerincomeCtarget</t>
  </si>
  <si>
    <t>LowerincomeC_UNtarget</t>
  </si>
  <si>
    <t>AggregateCshock</t>
  </si>
  <si>
    <t>AggregateCUI</t>
  </si>
  <si>
    <t>AggregateCtarget</t>
  </si>
  <si>
    <t>AggregateC_UNtarget</t>
  </si>
  <si>
    <t>Shareshock</t>
  </si>
  <si>
    <t>ShareUI</t>
  </si>
  <si>
    <t>Sharetarget</t>
  </si>
  <si>
    <t>Share_UNtarget</t>
  </si>
  <si>
    <t xml:space="preserve">Specification </t>
  </si>
  <si>
    <t>Not excluding commodity exporters</t>
  </si>
  <si>
    <t>excluding commodity exporters</t>
  </si>
  <si>
    <t>sample</t>
  </si>
  <si>
    <t>commodity exporters</t>
  </si>
  <si>
    <t>Real GDP growth</t>
  </si>
  <si>
    <t>0.2981***</t>
  </si>
  <si>
    <t>0.2998***</t>
  </si>
  <si>
    <t>0.1332**</t>
  </si>
  <si>
    <t>0.3036***</t>
  </si>
  <si>
    <t>0.1442***</t>
  </si>
  <si>
    <t>0.1695***</t>
  </si>
  <si>
    <t>0.2694***</t>
  </si>
  <si>
    <t>Observations</t>
  </si>
  <si>
    <t># countries</t>
  </si>
  <si>
    <t>R-squared</t>
  </si>
  <si>
    <t>Pre-existing job-retention scheme</t>
  </si>
  <si>
    <t>Increased access and coverage</t>
  </si>
  <si>
    <t>Increased generosity</t>
  </si>
  <si>
    <t>New job-retention scheme</t>
  </si>
  <si>
    <t>Albania</t>
  </si>
  <si>
    <t>x</t>
  </si>
  <si>
    <t>Longer duration, more flexible rules for extension of duration and administrative simplification. Up to 100 precent working time reduction in the hospitality sector.</t>
  </si>
  <si>
    <t>Bosnia and Herzegovina</t>
  </si>
  <si>
    <t>Czech Republic</t>
  </si>
  <si>
    <t>Introduced temporararily with no membership in unemployment scheme required.</t>
  </si>
  <si>
    <t>No condition on type of contract, part or full time, seniority. The maximum duration is extended from 6 to 12 months. The subsidy is 70 percent of gross wage. Most employers do not bear any cost of hours no worked.</t>
  </si>
  <si>
    <t xml:space="preserve">Firms can apply if 10 percent of their workforce is subject to reduction of hours (30 percent before). Replacement rate for lost earnings is raised to 70-80 percent. </t>
  </si>
  <si>
    <t>Available for employers with at least a 20 percent revenue loss. Only full-time dependent employees are eligible. Replacement rate for lost earnings is 60 percent of net wages.</t>
  </si>
  <si>
    <t>Job-retention scheme with 30-50 percent working time reduction.</t>
  </si>
  <si>
    <t>Iceland</t>
  </si>
  <si>
    <t>The existing short-time work was replaced by a temporary wage subsidy.</t>
  </si>
  <si>
    <t>Firms of any size and from all sectors can apply. Evidence of economic need is no longer required. Employers do not bear any cost for hours not worked.</t>
  </si>
  <si>
    <t>Kosovo</t>
  </si>
  <si>
    <t>Short-time work with full- and part-time reduction.</t>
  </si>
  <si>
    <t>Up to 100 percent working time reduction; temporary workers and apprentices eligible.</t>
  </si>
  <si>
    <t>Moldova</t>
  </si>
  <si>
    <t>Montenegro, Rep. of</t>
  </si>
  <si>
    <t>The existing short-time work program was replaced by a temporary wage subsidy; employees received 100 percent of their wage.</t>
  </si>
  <si>
    <t>North Macedonia</t>
  </si>
  <si>
    <t>Norway</t>
  </si>
  <si>
    <t>●</t>
  </si>
  <si>
    <t>Short-time work program with up to 80 percent of reduced work time.</t>
  </si>
  <si>
    <t>Larger working time reduction of 80 percent between May and July 2020.</t>
  </si>
  <si>
    <t>Switzerland</t>
  </si>
  <si>
    <t>Turkey 4/</t>
  </si>
  <si>
    <t>Sources: Ando et al. (2022), Giupponi et al. (2022), and OECD (2020).</t>
  </si>
  <si>
    <t/>
  </si>
  <si>
    <t>Dependent variable: Income Stabilization Coefficient</t>
  </si>
  <si>
    <t>(1)</t>
  </si>
  <si>
    <t>(2)</t>
  </si>
  <si>
    <t>(3)</t>
  </si>
  <si>
    <t>(4)</t>
  </si>
  <si>
    <t>(5)</t>
  </si>
  <si>
    <t>Age between 15-24</t>
  </si>
  <si>
    <t>1.953</t>
  </si>
  <si>
    <t>1.602</t>
  </si>
  <si>
    <t>1.594</t>
  </si>
  <si>
    <t>-1.653</t>
  </si>
  <si>
    <t>-0.928</t>
  </si>
  <si>
    <t>-0.772</t>
  </si>
  <si>
    <t>(0.0403)</t>
  </si>
  <si>
    <t>Age between 55-64</t>
  </si>
  <si>
    <t>-2.307***</t>
  </si>
  <si>
    <t>-2.164**</t>
  </si>
  <si>
    <t>-1.651**</t>
  </si>
  <si>
    <t>-1.615*</t>
  </si>
  <si>
    <t>-1.769**</t>
  </si>
  <si>
    <t>(0.00821)</t>
  </si>
  <si>
    <t>Female</t>
  </si>
  <si>
    <t>4.447***</t>
  </si>
  <si>
    <t>4.027***</t>
  </si>
  <si>
    <t>4.087***</t>
  </si>
  <si>
    <t>1.740***</t>
  </si>
  <si>
    <t>1.761***</t>
  </si>
  <si>
    <t>1.918***</t>
  </si>
  <si>
    <t>Education level, low</t>
  </si>
  <si>
    <t>4.937***</t>
  </si>
  <si>
    <t>4.441***</t>
  </si>
  <si>
    <t>5.064***</t>
  </si>
  <si>
    <t>0.906</t>
  </si>
  <si>
    <t>-1.201</t>
  </si>
  <si>
    <t>1.308</t>
  </si>
  <si>
    <t>(0.0226)</t>
  </si>
  <si>
    <t>Education lelel, med</t>
  </si>
  <si>
    <t>5.822***</t>
  </si>
  <si>
    <t>5.246***</t>
  </si>
  <si>
    <t>6.120***</t>
  </si>
  <si>
    <t>2.315**</t>
  </si>
  <si>
    <t>2.529**</t>
  </si>
  <si>
    <t>(0.0148)</t>
  </si>
  <si>
    <t>(0.0130)</t>
  </si>
  <si>
    <t>(0.00698)</t>
  </si>
  <si>
    <t>(0.00687)</t>
  </si>
  <si>
    <t>(0.00704)</t>
  </si>
  <si>
    <t>(0.00714)</t>
  </si>
  <si>
    <t>Contact-intensive</t>
  </si>
  <si>
    <t>3.876***</t>
  </si>
  <si>
    <t>5.593***</t>
  </si>
  <si>
    <t>2.896***</t>
  </si>
  <si>
    <t>0.286</t>
  </si>
  <si>
    <t>2.607***</t>
  </si>
  <si>
    <t>Contact-intensive and Education level, low</t>
  </si>
  <si>
    <t>-2.383**</t>
  </si>
  <si>
    <t>-0.597</t>
  </si>
  <si>
    <t>2.585</t>
  </si>
  <si>
    <t>-1.462</t>
  </si>
  <si>
    <t>Contact-intensive × Education level, high</t>
  </si>
  <si>
    <t>3.126***</t>
  </si>
  <si>
    <t>1.585</t>
  </si>
  <si>
    <t>2.039*</t>
  </si>
  <si>
    <t>Market income, the lowest quintile</t>
  </si>
  <si>
    <t>3.713</t>
  </si>
  <si>
    <t>4.193</t>
  </si>
  <si>
    <t>3.939</t>
  </si>
  <si>
    <t>(0.0564)</t>
  </si>
  <si>
    <t>Market income, 20th to 40th percentile</t>
  </si>
  <si>
    <t>3.813**</t>
  </si>
  <si>
    <t>3.960*</t>
  </si>
  <si>
    <t>3.867*</t>
  </si>
  <si>
    <t>(0.0211)</t>
  </si>
  <si>
    <t>Market income, 60th to 80th percentile</t>
  </si>
  <si>
    <t>-3.605**</t>
  </si>
  <si>
    <t>-3.340*</t>
  </si>
  <si>
    <t>-3.253*</t>
  </si>
  <si>
    <t>(0.0166)</t>
  </si>
  <si>
    <t>Market income, the top quintile</t>
  </si>
  <si>
    <t>-11.40***</t>
  </si>
  <si>
    <t>-11.28***</t>
  </si>
  <si>
    <t>-11.13***</t>
  </si>
  <si>
    <t>Job retention scheme allowance, percent of lost income</t>
  </si>
  <si>
    <t>0.699***</t>
  </si>
  <si>
    <t>0.640***</t>
  </si>
  <si>
    <t>0.405***</t>
  </si>
  <si>
    <t>0.495***</t>
  </si>
  <si>
    <t>(0.0233)</t>
  </si>
  <si>
    <t>ifscode = 964, omitted</t>
  </si>
  <si>
    <t>-</t>
  </si>
  <si>
    <t>Change in cyclically adjusted primary deficit 2020</t>
  </si>
  <si>
    <t>1.224***</t>
  </si>
  <si>
    <t>2.504***</t>
  </si>
  <si>
    <t>2.378***</t>
  </si>
  <si>
    <t>Net replacement rate in unemployment, percent of previous income</t>
  </si>
  <si>
    <t>0.338***</t>
  </si>
  <si>
    <t>0.407***</t>
  </si>
  <si>
    <t>Hours per worker, percentage change in 2020</t>
  </si>
  <si>
    <t>0.372***</t>
  </si>
  <si>
    <t>ifscode = 961, omitted</t>
  </si>
  <si>
    <t>Change in primary deficit to GDP in 2020, pp</t>
  </si>
  <si>
    <t>ifscode = 946, omitted</t>
  </si>
  <si>
    <t>ifscode = 941, omitted</t>
  </si>
  <si>
    <t>(0.0106)</t>
  </si>
  <si>
    <t>ifscode = 936, omitted</t>
  </si>
  <si>
    <t>Numer of country dummies</t>
  </si>
  <si>
    <t>Constant</t>
  </si>
  <si>
    <t>80.70***</t>
  </si>
  <si>
    <t>80.17***</t>
  </si>
  <si>
    <t>79.76***</t>
  </si>
  <si>
    <t>85.26***</t>
  </si>
  <si>
    <t>25.67***</t>
  </si>
  <si>
    <t>25.21***</t>
  </si>
  <si>
    <t>22.25***</t>
  </si>
  <si>
    <t>14.67***</t>
  </si>
  <si>
    <t>(0.00606)</t>
  </si>
  <si>
    <t>48,945</t>
  </si>
  <si>
    <t>41,365</t>
  </si>
  <si>
    <t>0.110</t>
  </si>
  <si>
    <t>0.121</t>
  </si>
  <si>
    <t>0.123</t>
  </si>
  <si>
    <t>0.119</t>
  </si>
  <si>
    <t>0.118</t>
  </si>
  <si>
    <t>Country dummies</t>
  </si>
  <si>
    <t>Yes</t>
  </si>
  <si>
    <t>26</t>
  </si>
  <si>
    <t>21</t>
  </si>
  <si>
    <t>Dependent variable is the income stabilization coefficient following 2020 labor market shock calculated at the individual level. Income quintiles used to construct income dummy vartiables are calcualted at the country level based on the individual's market income prior to the labor market shock. Standard errors are clustered at the country level. Countries include EU-27, except Germany. *** p&lt;0.01, ** p&lt;0.05, * p&lt;0.1</t>
  </si>
  <si>
    <t>Pre-COVID19 benefits</t>
  </si>
  <si>
    <t>Including discretionary cash transfer (the Emergency Aid program)</t>
  </si>
  <si>
    <t>Changes between 2019 and 2020</t>
  </si>
  <si>
    <t>Simulated results based on actual program</t>
  </si>
  <si>
    <t>Simulated results based on less generous benefits (One-third of initial benefits)</t>
  </si>
  <si>
    <t>Percentage change in disposable income</t>
  </si>
  <si>
    <t>Bottom 20th percentile</t>
  </si>
  <si>
    <t>Top 20th percentile</t>
  </si>
  <si>
    <t>Average income stabilization coefficient</t>
  </si>
  <si>
    <t>Change in poverty rate (2020)</t>
  </si>
  <si>
    <t>Change in extreme poverty rate (2020)</t>
  </si>
  <si>
    <t xml:space="preserve">Change in income inequality </t>
  </si>
  <si>
    <t xml:space="preserve">   (Gini coefficients)</t>
  </si>
  <si>
    <t>Fiscal cost (percent of GDP)</t>
  </si>
  <si>
    <t>Parameters</t>
  </si>
  <si>
    <t>Value</t>
  </si>
  <si>
    <t>Note</t>
  </si>
  <si>
    <t>Inverse of the Frisch elasticity</t>
  </si>
  <si>
    <t>Elasticity of substitution of goods</t>
  </si>
  <si>
    <t>Calvo-price stickiness</t>
  </si>
  <si>
    <t>Monetary policy rule: response to inflation</t>
  </si>
  <si>
    <t>0.5/4</t>
  </si>
  <si>
    <t>Monetary policy rule: response to output gap</t>
  </si>
  <si>
    <t>Discount factor of higher income household</t>
  </si>
  <si>
    <t>Discount factor of lower income household</t>
  </si>
  <si>
    <t>Matching elasticity</t>
  </si>
  <si>
    <t>Bargaining power</t>
  </si>
  <si>
    <t>Search elasticity</t>
  </si>
  <si>
    <t>Steady state destruction rate</t>
  </si>
  <si>
    <t>Wage dynamic: AR(1) parameter</t>
  </si>
  <si>
    <t>Elasticity of labor on wage</t>
  </si>
  <si>
    <t>Matching efficiency</t>
  </si>
  <si>
    <t>Share of constrained households</t>
  </si>
  <si>
    <t>Premium factor on wage</t>
  </si>
  <si>
    <t>Vacancy cost</t>
  </si>
  <si>
    <t>Replacement rate</t>
  </si>
  <si>
    <t>Standard deviation of premium shock</t>
  </si>
  <si>
    <t>Standard deviation of gov. exp. shock</t>
  </si>
  <si>
    <t>Standard deviation of Total Factor Productivity shock</t>
  </si>
  <si>
    <t>Standard deviation of price markup shock</t>
  </si>
  <si>
    <t>Standard deviation of job destruction shock</t>
  </si>
  <si>
    <t>Standard deviation of monetary policy shock</t>
  </si>
  <si>
    <t>Standard deviation of wage markup shock</t>
  </si>
  <si>
    <t>Autoregressive of one lag for the parameter of shocks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</si>
</sst>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_(* \(#,##0.00\);_(* &quot;-&quot;??_);_(@_)"/>
    <numFmt numFmtId="164" formatCode="_(* #,##0.0_);_(* \(#,##0.0\);_(* &quot;-&quot;??_);_(@_)"/>
    <numFmt numFmtId="165" formatCode="0.0"/>
    <numFmt numFmtId="166" formatCode="0.000"/>
    <numFmt numFmtId="167" formatCode="dd\.mm\.yy"/>
    <numFmt numFmtId="168" formatCode="#;;0;"/>
    <numFmt numFmtId="169" formatCode="0.0%"/>
    <numFmt numFmtId="170" formatCode="_(* #,##0_);_(* \(#,##0\);_(* &quot;-&quot;??_);_(@_)"/>
    <numFmt numFmtId="171" formatCode="_(* #,##0.000_);_(* \(#,##0.000\);_(* &quot;-&quot;???_);_(@_)"/>
  </numFmts>
  <fonts count="74">
    <font>
      <sz val="11"/>
      <color theme="1"/>
      <name val="Calibri"/>
      <family val="2"/>
      <scheme val="minor"/>
    </font>
    <font>
      <sz val="10"/>
      <color theme="1"/>
      <name val="Arial"/>
      <family val="2"/>
    </font>
    <font>
      <sz val="10"/>
      <color theme="1"/>
      <name val="Arial"/>
      <family val="2"/>
    </font>
    <font>
      <sz val="10"/>
      <color theme="1"/>
      <name val="Arial"/>
      <family val="2"/>
    </font>
    <font>
      <sz val="10"/>
      <color theme="1"/>
      <name val="Arial"/>
      <family val="2"/>
    </font>
    <font>
      <sz val="10"/>
      <color theme="1"/>
      <name val="Arial"/>
      <family val="2"/>
    </font>
    <font>
      <sz val="10"/>
      <color theme="1"/>
      <name val="Arial"/>
      <family val="2"/>
    </font>
    <font>
      <b/>
      <sz val="10"/>
      <color theme="1"/>
      <name val="Arial"/>
      <family val="2"/>
    </font>
    <font>
      <sz val="11"/>
      <color theme="1"/>
      <name val="Calibri"/>
      <family val="2"/>
      <scheme val="minor"/>
    </font>
    <font>
      <b/>
      <sz val="11"/>
      <color theme="1"/>
      <name val="Calibri"/>
      <family val="2"/>
      <scheme val="minor"/>
    </font>
    <font>
      <sz val="11"/>
      <color theme="1"/>
      <name val="Arial"/>
      <family val="2"/>
    </font>
    <font>
      <sz val="10"/>
      <name val="Arial"/>
      <family val="2"/>
    </font>
    <font>
      <sz val="11"/>
      <name val="Calibri"/>
      <family val="2"/>
    </font>
    <font>
      <sz val="11"/>
      <name val="Calibri"/>
      <family val="2"/>
    </font>
    <font>
      <sz val="8"/>
      <color theme="1"/>
      <name val="Helvetica"/>
      <family val="2"/>
    </font>
    <font>
      <sz val="7"/>
      <color rgb="FF000000"/>
      <name val="Calibri"/>
      <family val="2"/>
    </font>
    <font>
      <vertAlign val="superscript"/>
      <sz val="7"/>
      <color rgb="FF000000"/>
      <name val="Calibri"/>
      <family val="2"/>
    </font>
    <font>
      <u/>
      <sz val="10"/>
      <color theme="10"/>
      <name val="Arial"/>
      <family val="2"/>
    </font>
    <font>
      <sz val="12"/>
      <color theme="1"/>
      <name val="Calibri"/>
      <family val="2"/>
      <scheme val="minor"/>
    </font>
    <font>
      <sz val="12"/>
      <color theme="1"/>
      <name val="Arial"/>
      <family val="2"/>
    </font>
    <font>
      <b/>
      <sz val="16"/>
      <color rgb="FF7030A0"/>
      <name val="Segoe UI"/>
      <family val="2"/>
    </font>
    <font>
      <sz val="11"/>
      <color theme="1"/>
      <name val="Calibri"/>
      <family val="2"/>
      <charset val="204"/>
      <scheme val="minor"/>
    </font>
    <font>
      <b/>
      <sz val="11"/>
      <color theme="1"/>
      <name val="Calibri"/>
      <family val="2"/>
      <charset val="204"/>
      <scheme val="minor"/>
    </font>
    <font>
      <b/>
      <sz val="14"/>
      <color theme="1"/>
      <name val="Calibri"/>
      <family val="2"/>
      <charset val="204"/>
      <scheme val="minor"/>
    </font>
    <font>
      <sz val="16"/>
      <color theme="1"/>
      <name val="Segoe UI"/>
      <family val="2"/>
    </font>
    <font>
      <b/>
      <sz val="10"/>
      <color rgb="FF7030A0"/>
      <name val="Arial"/>
      <family val="2"/>
    </font>
    <font>
      <vertAlign val="superscript"/>
      <sz val="10"/>
      <color theme="1"/>
      <name val="Arial"/>
      <family val="2"/>
    </font>
    <font>
      <vertAlign val="superscript"/>
      <sz val="11"/>
      <color theme="1"/>
      <name val="Calibri"/>
      <family val="2"/>
      <scheme val="minor"/>
    </font>
    <font>
      <b/>
      <sz val="10.5"/>
      <color rgb="FF000000"/>
      <name val="Arial"/>
      <family val="2"/>
    </font>
    <font>
      <sz val="11"/>
      <color rgb="FFFF0000"/>
      <name val="Calibri"/>
      <family val="2"/>
    </font>
    <font>
      <b/>
      <sz val="11"/>
      <name val="Calibri"/>
      <family val="2"/>
    </font>
    <font>
      <sz val="10"/>
      <color rgb="FFFF0000"/>
      <name val="Arial"/>
      <family val="2"/>
    </font>
    <font>
      <sz val="8"/>
      <color theme="1"/>
      <name val="Garamond"/>
      <family val="1"/>
    </font>
    <font>
      <b/>
      <sz val="10.5"/>
      <color rgb="FF4B82AD"/>
      <name val="Segoe UI"/>
      <family val="2"/>
    </font>
    <font>
      <sz val="10"/>
      <color theme="1"/>
      <name val="Garamond"/>
      <family val="1"/>
    </font>
    <font>
      <sz val="10"/>
      <color rgb="FF00B050"/>
      <name val="Arial"/>
      <family val="2"/>
    </font>
    <font>
      <b/>
      <sz val="10"/>
      <color theme="1"/>
      <name val="Garamond"/>
      <family val="1"/>
    </font>
    <font>
      <sz val="10"/>
      <name val="Garamond"/>
      <family val="1"/>
    </font>
    <font>
      <b/>
      <sz val="10"/>
      <name val="Garamond"/>
      <family val="1"/>
    </font>
    <font>
      <b/>
      <sz val="10"/>
      <color rgb="FF00B050"/>
      <name val="Arial"/>
      <family val="2"/>
    </font>
    <font>
      <sz val="10"/>
      <name val="Calibri"/>
      <family val="2"/>
    </font>
    <font>
      <sz val="11"/>
      <name val="Garamond"/>
      <family val="1"/>
    </font>
    <font>
      <b/>
      <sz val="12"/>
      <color rgb="FF7030A0"/>
      <name val="Segoe UI"/>
      <family val="2"/>
    </font>
    <font>
      <sz val="12"/>
      <color rgb="FF7030A0"/>
      <name val="Segoe UI"/>
      <family val="2"/>
    </font>
    <font>
      <b/>
      <sz val="10"/>
      <color theme="1"/>
      <name val="Segoe UI"/>
      <family val="2"/>
    </font>
    <font>
      <b/>
      <sz val="11"/>
      <color theme="1"/>
      <name val="Segoe UI"/>
      <family val="2"/>
    </font>
    <font>
      <sz val="10"/>
      <color theme="1"/>
      <name val="Segoe UI"/>
      <family val="2"/>
    </font>
    <font>
      <sz val="9"/>
      <color theme="1"/>
      <name val="Segoe UI"/>
      <family val="2"/>
    </font>
    <font>
      <sz val="11"/>
      <color theme="1"/>
      <name val="Segoe UI"/>
      <family val="2"/>
    </font>
    <font>
      <sz val="10"/>
      <color theme="1"/>
      <name val="Math"/>
    </font>
    <font>
      <b/>
      <sz val="10.5"/>
      <color theme="1"/>
      <name val="Segoe UI"/>
      <family val="2"/>
    </font>
    <font>
      <sz val="8"/>
      <color theme="1"/>
      <name val="Arial"/>
      <family val="2"/>
    </font>
    <font>
      <sz val="10"/>
      <color theme="0"/>
      <name val="Arial"/>
      <family val="2"/>
    </font>
    <font>
      <sz val="11"/>
      <color theme="1"/>
      <name val="Garamond"/>
      <family val="1"/>
    </font>
    <font>
      <b/>
      <sz val="11"/>
      <color rgb="FF7030A0"/>
      <name val="Arial"/>
      <family val="2"/>
    </font>
    <font>
      <sz val="10"/>
      <name val="Arial"/>
    </font>
    <font>
      <sz val="11"/>
      <name val="HELveticaNeue"/>
    </font>
    <font>
      <sz val="11"/>
      <color rgb="FF000000"/>
      <name val="Arial"/>
      <family val="2"/>
    </font>
    <font>
      <u/>
      <sz val="11"/>
      <color theme="10"/>
      <name val="Calibri"/>
      <family val="2"/>
      <scheme val="minor"/>
    </font>
    <font>
      <sz val="11"/>
      <name val="Times New Roman"/>
      <family val="1"/>
    </font>
    <font>
      <b/>
      <sz val="11"/>
      <name val="Times New Roman"/>
      <family val="1"/>
    </font>
    <font>
      <sz val="11"/>
      <color theme="1"/>
      <name val="Times New Roman"/>
      <family val="1"/>
    </font>
    <font>
      <u/>
      <sz val="11"/>
      <color theme="10"/>
      <name val="Calibri"/>
      <family val="2"/>
    </font>
    <font>
      <u/>
      <sz val="11"/>
      <color theme="10"/>
      <name val="Times New Roman"/>
      <family val="1"/>
    </font>
    <font>
      <i/>
      <sz val="11"/>
      <name val="Times New Roman"/>
      <family val="1"/>
    </font>
    <font>
      <u/>
      <sz val="11"/>
      <name val="Times New Roman"/>
      <family val="1"/>
    </font>
    <font>
      <b/>
      <sz val="14"/>
      <color rgb="FF7030A0"/>
      <name val="HelveticaNeue LT 57 Cn"/>
    </font>
    <font>
      <sz val="14"/>
      <color theme="1"/>
      <name val="HELveticaNeue"/>
    </font>
    <font>
      <b/>
      <sz val="11"/>
      <name val="Calibri"/>
      <family val="2"/>
      <scheme val="minor"/>
    </font>
    <font>
      <sz val="11"/>
      <name val="Calibri"/>
      <family val="2"/>
      <scheme val="minor"/>
    </font>
    <font>
      <sz val="10"/>
      <color theme="0" tint="-0.249977111117893"/>
      <name val="Arial"/>
      <family val="2"/>
    </font>
    <font>
      <b/>
      <sz val="9"/>
      <color rgb="FF000000"/>
      <name val="HelveticaNeueLT Std"/>
    </font>
    <font>
      <sz val="10"/>
      <color theme="1"/>
      <name val="Segoe UI Semilight"/>
      <family val="2"/>
    </font>
    <font>
      <sz val="11"/>
      <color theme="1"/>
      <name val="HelveticaNeue"/>
    </font>
  </fonts>
  <fills count="14">
    <fill>
      <patternFill patternType="none"/>
    </fill>
    <fill>
      <patternFill patternType="gray125"/>
    </fill>
    <fill>
      <patternFill patternType="solid">
        <fgColor theme="0"/>
        <bgColor indexed="64"/>
      </patternFill>
    </fill>
    <fill>
      <patternFill patternType="solid">
        <fgColor theme="6" tint="0.79998168889431442"/>
        <bgColor indexed="64"/>
      </patternFill>
    </fill>
    <fill>
      <patternFill patternType="solid">
        <fgColor theme="0"/>
        <bgColor theme="4" tint="0.79998168889431442"/>
      </patternFill>
    </fill>
    <fill>
      <patternFill patternType="solid">
        <fgColor theme="0" tint="-4.9989318521683403E-2"/>
        <bgColor indexed="64"/>
      </patternFill>
    </fill>
    <fill>
      <patternFill patternType="solid">
        <fgColor theme="9" tint="0.59999389629810485"/>
        <bgColor indexed="64"/>
      </patternFill>
    </fill>
    <fill>
      <patternFill patternType="solid">
        <fgColor rgb="FF96BA79"/>
        <bgColor indexed="64"/>
      </patternFill>
    </fill>
    <fill>
      <patternFill patternType="solid">
        <fgColor theme="9" tint="0.39997558519241921"/>
        <bgColor indexed="64"/>
      </patternFill>
    </fill>
    <fill>
      <patternFill patternType="solid">
        <fgColor rgb="FF96BA79"/>
        <bgColor theme="4" tint="0.79998168889431442"/>
      </patternFill>
    </fill>
    <fill>
      <patternFill patternType="solid">
        <fgColor indexed="22"/>
        <bgColor indexed="64"/>
      </patternFill>
    </fill>
    <fill>
      <patternFill patternType="solid">
        <fgColor theme="5" tint="0.79998168889431442"/>
        <bgColor indexed="64"/>
      </patternFill>
    </fill>
    <fill>
      <patternFill patternType="solid">
        <fgColor rgb="FF92D050"/>
        <bgColor indexed="64"/>
      </patternFill>
    </fill>
    <fill>
      <patternFill patternType="solid">
        <fgColor rgb="FFFFFF00"/>
        <bgColor indexed="64"/>
      </patternFill>
    </fill>
  </fills>
  <borders count="30">
    <border>
      <left/>
      <right/>
      <top/>
      <bottom/>
      <diagonal/>
    </border>
    <border>
      <left style="medium">
        <color indexed="64"/>
      </left>
      <right/>
      <top/>
      <bottom/>
      <diagonal/>
    </border>
    <border>
      <left/>
      <right style="medium">
        <color indexed="64"/>
      </right>
      <top/>
      <bottom/>
      <diagonal/>
    </border>
    <border>
      <left/>
      <right/>
      <top/>
      <bottom style="thin">
        <color indexed="64"/>
      </bottom>
      <diagonal/>
    </border>
    <border>
      <left/>
      <right/>
      <top/>
      <bottom style="thin">
        <color theme="4" tint="0.39997558519241921"/>
      </bottom>
      <diagonal/>
    </border>
    <border>
      <left/>
      <right/>
      <top style="thin">
        <color indexed="64"/>
      </top>
      <bottom style="thin">
        <color indexed="64"/>
      </bottom>
      <diagonal/>
    </border>
    <border>
      <left/>
      <right/>
      <top style="thin">
        <color indexed="64"/>
      </top>
      <bottom/>
      <diagonal/>
    </border>
    <border>
      <left/>
      <right style="thin">
        <color indexed="64"/>
      </right>
      <top/>
      <bottom/>
      <diagonal/>
    </border>
    <border>
      <left/>
      <right style="medium">
        <color indexed="64"/>
      </right>
      <top style="medium">
        <color indexed="64"/>
      </top>
      <bottom/>
      <diagonal/>
    </border>
    <border>
      <left/>
      <right/>
      <top style="medium">
        <color indexed="64"/>
      </top>
      <bottom/>
      <diagonal/>
    </border>
    <border>
      <left style="medium">
        <color indexed="64"/>
      </left>
      <right/>
      <top style="medium">
        <color indexed="64"/>
      </top>
      <bottom/>
      <diagonal/>
    </border>
    <border>
      <left/>
      <right style="medium">
        <color indexed="64"/>
      </right>
      <top/>
      <bottom style="medium">
        <color indexed="64"/>
      </bottom>
      <diagonal/>
    </border>
    <border>
      <left style="medium">
        <color indexed="64"/>
      </left>
      <right/>
      <top/>
      <bottom style="medium">
        <color indexed="64"/>
      </bottom>
      <diagonal/>
    </border>
    <border>
      <left/>
      <right/>
      <top/>
      <bottom style="medium">
        <color indexed="64"/>
      </bottom>
      <diagonal/>
    </border>
    <border>
      <left style="medium">
        <color indexed="64"/>
      </left>
      <right/>
      <top style="medium">
        <color indexed="64"/>
      </top>
      <bottom style="medium">
        <color indexed="64"/>
      </bottom>
      <diagonal/>
    </border>
    <border>
      <left style="thin">
        <color indexed="64"/>
      </left>
      <right/>
      <top/>
      <bottom/>
      <diagonal/>
    </border>
    <border>
      <left style="thin">
        <color indexed="64"/>
      </left>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style="medium">
        <color indexed="64"/>
      </top>
      <bottom style="medium">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style="medium">
        <color indexed="64"/>
      </right>
      <top style="medium">
        <color indexed="64"/>
      </top>
      <bottom/>
      <diagonal/>
    </border>
    <border>
      <left style="thin">
        <color indexed="64"/>
      </left>
      <right style="medium">
        <color indexed="64"/>
      </right>
      <top/>
      <bottom style="medium">
        <color indexed="64"/>
      </bottom>
      <diagonal/>
    </border>
    <border>
      <left style="thin">
        <color indexed="64"/>
      </left>
      <right style="medium">
        <color indexed="64"/>
      </right>
      <top/>
      <bottom/>
      <diagonal/>
    </border>
  </borders>
  <cellStyleXfs count="25">
    <xf numFmtId="0" fontId="0" fillId="0" borderId="0"/>
    <xf numFmtId="0" fontId="12" fillId="0" borderId="0"/>
    <xf numFmtId="43" fontId="8" fillId="0" borderId="0" applyFont="0" applyFill="0" applyBorder="0" applyAlignment="0" applyProtection="0"/>
    <xf numFmtId="0" fontId="6" fillId="0" borderId="0"/>
    <xf numFmtId="0" fontId="11" fillId="0" borderId="0"/>
    <xf numFmtId="0" fontId="17" fillId="0" borderId="0" applyNumberFormat="0" applyFill="0" applyBorder="0" applyAlignment="0" applyProtection="0"/>
    <xf numFmtId="0" fontId="18" fillId="0" borderId="0"/>
    <xf numFmtId="0" fontId="21" fillId="0" borderId="0"/>
    <xf numFmtId="9" fontId="21" fillId="0" borderId="0" applyFont="0" applyFill="0" applyBorder="0" applyAlignment="0" applyProtection="0"/>
    <xf numFmtId="0" fontId="6" fillId="0" borderId="0"/>
    <xf numFmtId="0" fontId="13" fillId="0" borderId="0"/>
    <xf numFmtId="0" fontId="13" fillId="0" borderId="0"/>
    <xf numFmtId="43" fontId="8" fillId="0" borderId="0" applyFont="0" applyFill="0" applyBorder="0" applyAlignment="0" applyProtection="0"/>
    <xf numFmtId="9" fontId="8" fillId="0" borderId="0" applyFont="0" applyFill="0" applyBorder="0" applyAlignment="0" applyProtection="0"/>
    <xf numFmtId="0" fontId="5" fillId="0" borderId="0"/>
    <xf numFmtId="0" fontId="40" fillId="0" borderId="0"/>
    <xf numFmtId="0" fontId="55" fillId="0" borderId="0"/>
    <xf numFmtId="0" fontId="58" fillId="0" borderId="0" applyNumberFormat="0" applyFill="0" applyBorder="0" applyAlignment="0" applyProtection="0"/>
    <xf numFmtId="0" fontId="11" fillId="0" borderId="0"/>
    <xf numFmtId="0" fontId="4" fillId="0" borderId="0"/>
    <xf numFmtId="0" fontId="62" fillId="0" borderId="0" applyNumberFormat="0" applyFill="0" applyBorder="0" applyAlignment="0" applyProtection="0">
      <alignment vertical="top"/>
      <protection locked="0"/>
    </xf>
    <xf numFmtId="0" fontId="3" fillId="0" borderId="0"/>
    <xf numFmtId="0" fontId="8" fillId="0" borderId="0"/>
    <xf numFmtId="0" fontId="3" fillId="0" borderId="0"/>
    <xf numFmtId="0" fontId="2" fillId="0" borderId="0"/>
  </cellStyleXfs>
  <cellXfs count="418">
    <xf numFmtId="0" fontId="0" fillId="0" borderId="0" xfId="0"/>
    <xf numFmtId="0" fontId="0" fillId="2" borderId="0" xfId="0" applyFill="1"/>
    <xf numFmtId="0" fontId="0" fillId="2" borderId="0" xfId="0" applyFill="1" applyAlignment="1">
      <alignment wrapText="1"/>
    </xf>
    <xf numFmtId="0" fontId="10" fillId="0" borderId="0" xfId="0" applyFont="1" applyAlignment="1">
      <alignment vertical="center"/>
    </xf>
    <xf numFmtId="0" fontId="10" fillId="2" borderId="0" xfId="0" applyFont="1" applyFill="1" applyAlignment="1">
      <alignment vertical="center"/>
    </xf>
    <xf numFmtId="43" fontId="0" fillId="2" borderId="0" xfId="0" applyNumberFormat="1" applyFill="1"/>
    <xf numFmtId="0" fontId="0" fillId="2" borderId="0" xfId="0" applyFill="1" applyAlignment="1">
      <alignment horizontal="center"/>
    </xf>
    <xf numFmtId="164" fontId="0" fillId="2" borderId="0" xfId="0" applyNumberFormat="1" applyFill="1"/>
    <xf numFmtId="0" fontId="6" fillId="0" borderId="0" xfId="3"/>
    <xf numFmtId="0" fontId="6" fillId="2" borderId="0" xfId="3" applyFill="1"/>
    <xf numFmtId="0" fontId="11" fillId="2" borderId="0" xfId="4" applyFill="1"/>
    <xf numFmtId="0" fontId="6" fillId="2" borderId="0" xfId="3" applyFill="1" applyAlignment="1">
      <alignment wrapText="1"/>
    </xf>
    <xf numFmtId="165" fontId="6" fillId="2" borderId="0" xfId="3" applyNumberFormat="1" applyFill="1"/>
    <xf numFmtId="0" fontId="17" fillId="2" borderId="0" xfId="5" applyFill="1"/>
    <xf numFmtId="0" fontId="18" fillId="2" borderId="0" xfId="6" applyFill="1"/>
    <xf numFmtId="0" fontId="20" fillId="2" borderId="0" xfId="6" applyFont="1" applyFill="1"/>
    <xf numFmtId="0" fontId="21" fillId="2" borderId="0" xfId="7" applyFill="1"/>
    <xf numFmtId="9" fontId="21" fillId="2" borderId="0" xfId="7" applyNumberFormat="1" applyFill="1"/>
    <xf numFmtId="10" fontId="21" fillId="2" borderId="0" xfId="7" applyNumberFormat="1" applyFill="1"/>
    <xf numFmtId="0" fontId="21" fillId="0" borderId="0" xfId="7"/>
    <xf numFmtId="2" fontId="21" fillId="2" borderId="0" xfId="7" applyNumberFormat="1" applyFill="1"/>
    <xf numFmtId="9" fontId="21" fillId="0" borderId="0" xfId="7" applyNumberFormat="1"/>
    <xf numFmtId="0" fontId="10" fillId="2" borderId="0" xfId="7" applyFont="1" applyFill="1"/>
    <xf numFmtId="10" fontId="21" fillId="0" borderId="0" xfId="7" applyNumberFormat="1"/>
    <xf numFmtId="0" fontId="12" fillId="2" borderId="0" xfId="1" applyFill="1"/>
    <xf numFmtId="1" fontId="12" fillId="2" borderId="0" xfId="1" applyNumberFormat="1" applyFill="1"/>
    <xf numFmtId="0" fontId="6" fillId="2" borderId="0" xfId="3" applyFill="1" applyAlignment="1">
      <alignment horizontal="center"/>
    </xf>
    <xf numFmtId="0" fontId="6" fillId="2" borderId="3" xfId="3" applyFill="1" applyBorder="1"/>
    <xf numFmtId="0" fontId="6" fillId="2" borderId="3" xfId="3" applyFill="1" applyBorder="1" applyAlignment="1">
      <alignment wrapText="1"/>
    </xf>
    <xf numFmtId="0" fontId="7" fillId="2" borderId="0" xfId="3" applyFont="1" applyFill="1" applyAlignment="1">
      <alignment horizontal="center"/>
    </xf>
    <xf numFmtId="0" fontId="7" fillId="2" borderId="0" xfId="3" applyFont="1" applyFill="1" applyAlignment="1">
      <alignment horizontal="center" wrapText="1"/>
    </xf>
    <xf numFmtId="0" fontId="6" fillId="5" borderId="0" xfId="3" applyFill="1" applyAlignment="1">
      <alignment vertical="center"/>
    </xf>
    <xf numFmtId="0" fontId="6" fillId="5" borderId="0" xfId="3" applyFill="1" applyAlignment="1">
      <alignment horizontal="center" vertical="center"/>
    </xf>
    <xf numFmtId="0" fontId="6" fillId="5" borderId="0" xfId="3" applyFill="1" applyAlignment="1">
      <alignment horizontal="left" vertical="center" wrapText="1"/>
    </xf>
    <xf numFmtId="0" fontId="6" fillId="5" borderId="0" xfId="3" applyFill="1" applyAlignment="1">
      <alignment vertical="center" wrapText="1"/>
    </xf>
    <xf numFmtId="0" fontId="6" fillId="2" borderId="0" xfId="3" applyFill="1" applyAlignment="1">
      <alignment horizontal="left" wrapText="1"/>
    </xf>
    <xf numFmtId="0" fontId="6" fillId="5" borderId="0" xfId="3" applyFill="1"/>
    <xf numFmtId="0" fontId="6" fillId="5" borderId="0" xfId="3" applyFill="1" applyAlignment="1">
      <alignment horizontal="center"/>
    </xf>
    <xf numFmtId="0" fontId="6" fillId="5" borderId="0" xfId="3" applyFill="1" applyAlignment="1">
      <alignment wrapText="1"/>
    </xf>
    <xf numFmtId="0" fontId="6" fillId="2" borderId="0" xfId="3" applyFill="1" applyAlignment="1">
      <alignment vertical="center"/>
    </xf>
    <xf numFmtId="0" fontId="6" fillId="2" borderId="0" xfId="3" applyFill="1" applyAlignment="1">
      <alignment horizontal="center" vertical="center"/>
    </xf>
    <xf numFmtId="0" fontId="6" fillId="5" borderId="0" xfId="3" applyFill="1" applyAlignment="1">
      <alignment horizontal="left" vertical="center"/>
    </xf>
    <xf numFmtId="0" fontId="6" fillId="2" borderId="0" xfId="3" applyFill="1" applyAlignment="1">
      <alignment horizontal="left" vertical="center" wrapText="1"/>
    </xf>
    <xf numFmtId="0" fontId="6" fillId="2" borderId="0" xfId="3" applyFill="1" applyAlignment="1">
      <alignment horizontal="left" vertical="center"/>
    </xf>
    <xf numFmtId="0" fontId="6" fillId="2" borderId="0" xfId="3" applyFill="1" applyAlignment="1">
      <alignment vertical="center" wrapText="1"/>
    </xf>
    <xf numFmtId="0" fontId="6" fillId="2" borderId="3" xfId="3" applyFill="1" applyBorder="1" applyAlignment="1">
      <alignment vertical="center"/>
    </xf>
    <xf numFmtId="0" fontId="6" fillId="2" borderId="3" xfId="3" applyFill="1" applyBorder="1" applyAlignment="1">
      <alignment horizontal="center" vertical="center"/>
    </xf>
    <xf numFmtId="0" fontId="20" fillId="2" borderId="0" xfId="3" applyFont="1" applyFill="1"/>
    <xf numFmtId="0" fontId="24" fillId="2" borderId="0" xfId="3" applyFont="1" applyFill="1"/>
    <xf numFmtId="0" fontId="6" fillId="5" borderId="0" xfId="3" applyFill="1" applyAlignment="1">
      <alignment horizontal="center" wrapText="1"/>
    </xf>
    <xf numFmtId="0" fontId="7" fillId="5" borderId="0" xfId="3" applyFont="1" applyFill="1"/>
    <xf numFmtId="0" fontId="7" fillId="5" borderId="3" xfId="3" applyFont="1" applyFill="1" applyBorder="1"/>
    <xf numFmtId="0" fontId="6" fillId="5" borderId="3" xfId="3" applyFill="1" applyBorder="1" applyAlignment="1">
      <alignment horizontal="center"/>
    </xf>
    <xf numFmtId="0" fontId="6" fillId="5" borderId="3" xfId="3" applyFill="1" applyBorder="1"/>
    <xf numFmtId="0" fontId="25" fillId="2" borderId="0" xfId="3" applyFont="1" applyFill="1"/>
    <xf numFmtId="0" fontId="6" fillId="2" borderId="0" xfId="3" applyFill="1" applyAlignment="1">
      <alignment horizontal="left" vertical="center" wrapText="1" indent="1"/>
    </xf>
    <xf numFmtId="0" fontId="7" fillId="2" borderId="0" xfId="3" applyFont="1" applyFill="1" applyAlignment="1">
      <alignment horizontal="center" vertical="center"/>
    </xf>
    <xf numFmtId="0" fontId="6" fillId="2" borderId="0" xfId="3" applyFill="1" applyAlignment="1">
      <alignment horizontal="left" vertical="center" indent="1"/>
    </xf>
    <xf numFmtId="0" fontId="6" fillId="2" borderId="0" xfId="3" applyFill="1" applyAlignment="1">
      <alignment horizontal="left" indent="1"/>
    </xf>
    <xf numFmtId="0" fontId="7" fillId="2" borderId="0" xfId="3" applyFont="1" applyFill="1" applyAlignment="1">
      <alignment horizontal="center" vertical="center" wrapText="1"/>
    </xf>
    <xf numFmtId="0" fontId="6" fillId="2" borderId="3" xfId="3" applyFill="1" applyBorder="1" applyAlignment="1">
      <alignment horizontal="left" vertical="center" wrapText="1"/>
    </xf>
    <xf numFmtId="0" fontId="6" fillId="2" borderId="0" xfId="9" applyFill="1"/>
    <xf numFmtId="0" fontId="7" fillId="2" borderId="0" xfId="9" applyFont="1" applyFill="1" applyAlignment="1">
      <alignment horizontal="center"/>
    </xf>
    <xf numFmtId="0" fontId="6" fillId="0" borderId="0" xfId="9"/>
    <xf numFmtId="166" fontId="6" fillId="2" borderId="0" xfId="9" applyNumberFormat="1" applyFill="1" applyAlignment="1">
      <alignment horizontal="right"/>
    </xf>
    <xf numFmtId="166" fontId="6" fillId="2" borderId="0" xfId="9" applyNumberFormat="1" applyFill="1"/>
    <xf numFmtId="166" fontId="6" fillId="0" borderId="0" xfId="9" applyNumberFormat="1"/>
    <xf numFmtId="0" fontId="28" fillId="0" borderId="0" xfId="0" applyFont="1" applyAlignment="1">
      <alignment horizontal="left" vertical="center"/>
    </xf>
    <xf numFmtId="0" fontId="13" fillId="0" borderId="0" xfId="10"/>
    <xf numFmtId="0" fontId="29" fillId="0" borderId="0" xfId="10" applyFont="1"/>
    <xf numFmtId="1" fontId="13" fillId="0" borderId="0" xfId="10" applyNumberFormat="1"/>
    <xf numFmtId="1" fontId="29" fillId="0" borderId="0" xfId="10" applyNumberFormat="1" applyFont="1"/>
    <xf numFmtId="0" fontId="13" fillId="2" borderId="0" xfId="10" applyFill="1"/>
    <xf numFmtId="0" fontId="13" fillId="2" borderId="0" xfId="11" applyFill="1"/>
    <xf numFmtId="1" fontId="13" fillId="2" borderId="0" xfId="11" applyNumberFormat="1" applyFill="1"/>
    <xf numFmtId="165" fontId="13" fillId="2" borderId="0" xfId="11" applyNumberFormat="1" applyFill="1"/>
    <xf numFmtId="0" fontId="30" fillId="2" borderId="0" xfId="11" applyFont="1" applyFill="1"/>
    <xf numFmtId="0" fontId="12" fillId="6" borderId="0" xfId="1" applyFill="1"/>
    <xf numFmtId="0" fontId="12" fillId="7" borderId="0" xfId="1" applyFill="1"/>
    <xf numFmtId="1" fontId="12" fillId="7" borderId="0" xfId="1" applyNumberFormat="1" applyFill="1"/>
    <xf numFmtId="0" fontId="5" fillId="0" borderId="0" xfId="14"/>
    <xf numFmtId="0" fontId="5" fillId="2" borderId="0" xfId="14" applyFill="1"/>
    <xf numFmtId="9" fontId="12" fillId="2" borderId="0" xfId="1" applyNumberFormat="1" applyFill="1"/>
    <xf numFmtId="0" fontId="12" fillId="8" borderId="0" xfId="1" applyFill="1"/>
    <xf numFmtId="0" fontId="12" fillId="8" borderId="0" xfId="1" applyFill="1" applyAlignment="1">
      <alignment wrapText="1"/>
    </xf>
    <xf numFmtId="0" fontId="29" fillId="2" borderId="0" xfId="1" applyFont="1" applyFill="1"/>
    <xf numFmtId="0" fontId="0" fillId="8" borderId="0" xfId="0" applyFill="1"/>
    <xf numFmtId="0" fontId="0" fillId="2" borderId="0" xfId="0" applyFill="1" applyAlignment="1">
      <alignment horizontal="left"/>
    </xf>
    <xf numFmtId="43" fontId="0" fillId="8" borderId="0" xfId="12" applyFont="1" applyFill="1"/>
    <xf numFmtId="165" fontId="0" fillId="8" borderId="0" xfId="0" applyNumberFormat="1" applyFill="1"/>
    <xf numFmtId="168" fontId="0" fillId="8" borderId="0" xfId="0" applyNumberFormat="1" applyFill="1"/>
    <xf numFmtId="164" fontId="9" fillId="2" borderId="0" xfId="0" applyNumberFormat="1" applyFont="1" applyFill="1"/>
    <xf numFmtId="43" fontId="9" fillId="8" borderId="0" xfId="12" applyFont="1" applyFill="1"/>
    <xf numFmtId="43" fontId="0" fillId="2" borderId="0" xfId="12" applyFont="1" applyFill="1"/>
    <xf numFmtId="43" fontId="9" fillId="2" borderId="0" xfId="12" applyFont="1" applyFill="1"/>
    <xf numFmtId="169" fontId="0" fillId="2" borderId="0" xfId="13" applyNumberFormat="1" applyFont="1" applyFill="1"/>
    <xf numFmtId="170" fontId="0" fillId="2" borderId="0" xfId="12" applyNumberFormat="1" applyFont="1" applyFill="1"/>
    <xf numFmtId="0" fontId="31" fillId="2" borderId="0" xfId="4" applyFont="1" applyFill="1"/>
    <xf numFmtId="49" fontId="11" fillId="8" borderId="0" xfId="4" applyNumberFormat="1" applyFill="1"/>
    <xf numFmtId="0" fontId="11" fillId="8" borderId="0" xfId="4" applyFill="1"/>
    <xf numFmtId="0" fontId="11" fillId="2" borderId="0" xfId="4" quotePrefix="1" applyFill="1"/>
    <xf numFmtId="49" fontId="12" fillId="8" borderId="0" xfId="1" applyNumberFormat="1" applyFill="1"/>
    <xf numFmtId="11" fontId="12" fillId="2" borderId="0" xfId="1" applyNumberFormat="1" applyFill="1"/>
    <xf numFmtId="0" fontId="5" fillId="8" borderId="0" xfId="14" applyFill="1"/>
    <xf numFmtId="0" fontId="32" fillId="2" borderId="9" xfId="14" applyFont="1" applyFill="1" applyBorder="1" applyAlignment="1">
      <alignment horizontal="center" vertical="center" wrapText="1"/>
    </xf>
    <xf numFmtId="0" fontId="32" fillId="2" borderId="8" xfId="14" applyFont="1" applyFill="1" applyBorder="1" applyAlignment="1">
      <alignment horizontal="center" vertical="center" wrapText="1"/>
    </xf>
    <xf numFmtId="0" fontId="32" fillId="2" borderId="13" xfId="14" applyFont="1" applyFill="1" applyBorder="1" applyAlignment="1">
      <alignment horizontal="center" vertical="center" wrapText="1"/>
    </xf>
    <xf numFmtId="0" fontId="32" fillId="2" borderId="11" xfId="14" applyFont="1" applyFill="1" applyBorder="1" applyAlignment="1">
      <alignment horizontal="center" vertical="center" wrapText="1"/>
    </xf>
    <xf numFmtId="0" fontId="32" fillId="2" borderId="0" xfId="14" applyFont="1" applyFill="1" applyAlignment="1">
      <alignment horizontal="center" vertical="center" wrapText="1"/>
    </xf>
    <xf numFmtId="0" fontId="32" fillId="2" borderId="2" xfId="14" applyFont="1" applyFill="1" applyBorder="1" applyAlignment="1">
      <alignment horizontal="center" vertical="center" wrapText="1"/>
    </xf>
    <xf numFmtId="3" fontId="32" fillId="2" borderId="0" xfId="14" applyNumberFormat="1" applyFont="1" applyFill="1" applyAlignment="1">
      <alignment horizontal="center" vertical="center" wrapText="1"/>
    </xf>
    <xf numFmtId="3" fontId="32" fillId="2" borderId="2" xfId="14" applyNumberFormat="1" applyFont="1" applyFill="1" applyBorder="1" applyAlignment="1">
      <alignment horizontal="center" vertical="center" wrapText="1"/>
    </xf>
    <xf numFmtId="0" fontId="33" fillId="2" borderId="0" xfId="14" applyFont="1" applyFill="1"/>
    <xf numFmtId="0" fontId="34" fillId="2" borderId="0" xfId="14" applyFont="1" applyFill="1"/>
    <xf numFmtId="0" fontId="35" fillId="2" borderId="0" xfId="14" applyFont="1" applyFill="1"/>
    <xf numFmtId="0" fontId="34" fillId="2" borderId="6" xfId="14" applyFont="1" applyFill="1" applyBorder="1"/>
    <xf numFmtId="0" fontId="34" fillId="2" borderId="0" xfId="14" applyFont="1" applyFill="1" applyAlignment="1">
      <alignment wrapText="1"/>
    </xf>
    <xf numFmtId="0" fontId="34" fillId="2" borderId="0" xfId="14" applyFont="1" applyFill="1" applyAlignment="1">
      <alignment vertical="center" wrapText="1"/>
    </xf>
    <xf numFmtId="0" fontId="5" fillId="2" borderId="0" xfId="14" applyFill="1" applyAlignment="1">
      <alignment horizontal="center" vertical="center" wrapText="1"/>
    </xf>
    <xf numFmtId="0" fontId="35" fillId="2" borderId="0" xfId="14" applyFont="1" applyFill="1" applyAlignment="1">
      <alignment vertical="center" wrapText="1"/>
    </xf>
    <xf numFmtId="0" fontId="35" fillId="2" borderId="0" xfId="14" applyFont="1" applyFill="1" applyAlignment="1">
      <alignment vertical="center"/>
    </xf>
    <xf numFmtId="0" fontId="34" fillId="2" borderId="3" xfId="14" applyFont="1" applyFill="1" applyBorder="1"/>
    <xf numFmtId="0" fontId="5" fillId="2" borderId="0" xfId="14" applyFill="1" applyAlignment="1">
      <alignment horizontal="center"/>
    </xf>
    <xf numFmtId="0" fontId="34" fillId="2" borderId="0" xfId="14" applyFont="1" applyFill="1" applyAlignment="1">
      <alignment vertical="top"/>
    </xf>
    <xf numFmtId="0" fontId="36" fillId="2" borderId="0" xfId="14" applyFont="1" applyFill="1" applyAlignment="1">
      <alignment horizontal="center" vertical="top"/>
    </xf>
    <xf numFmtId="0" fontId="36" fillId="2" borderId="0" xfId="14" applyFont="1" applyFill="1" applyAlignment="1">
      <alignment horizontal="center"/>
    </xf>
    <xf numFmtId="0" fontId="37" fillId="2" borderId="0" xfId="14" applyFont="1" applyFill="1" applyAlignment="1">
      <alignment horizontal="left" vertical="top" wrapText="1"/>
    </xf>
    <xf numFmtId="0" fontId="7" fillId="2" borderId="0" xfId="14" applyFont="1" applyFill="1" applyAlignment="1">
      <alignment horizontal="center"/>
    </xf>
    <xf numFmtId="0" fontId="35" fillId="2" borderId="0" xfId="14" applyFont="1" applyFill="1" applyAlignment="1">
      <alignment horizontal="center"/>
    </xf>
    <xf numFmtId="0" fontId="34" fillId="3" borderId="0" xfId="14" applyFont="1" applyFill="1"/>
    <xf numFmtId="0" fontId="36" fillId="3" borderId="0" xfId="14" applyFont="1" applyFill="1" applyAlignment="1">
      <alignment horizontal="center"/>
    </xf>
    <xf numFmtId="0" fontId="38" fillId="2" borderId="0" xfId="14" applyFont="1" applyFill="1" applyAlignment="1">
      <alignment horizontal="center"/>
    </xf>
    <xf numFmtId="0" fontId="38" fillId="3" borderId="0" xfId="14" applyFont="1" applyFill="1" applyAlignment="1">
      <alignment horizontal="center"/>
    </xf>
    <xf numFmtId="0" fontId="39" fillId="2" borderId="0" xfId="14" applyFont="1" applyFill="1" applyAlignment="1">
      <alignment horizontal="center"/>
    </xf>
    <xf numFmtId="0" fontId="38" fillId="2" borderId="0" xfId="14" applyFont="1" applyFill="1" applyAlignment="1">
      <alignment horizontal="center" vertical="top"/>
    </xf>
    <xf numFmtId="0" fontId="34" fillId="3" borderId="0" xfId="14" applyFont="1" applyFill="1" applyAlignment="1">
      <alignment vertical="top"/>
    </xf>
    <xf numFmtId="0" fontId="36" fillId="3" borderId="0" xfId="14" applyFont="1" applyFill="1" applyAlignment="1">
      <alignment horizontal="center" vertical="top"/>
    </xf>
    <xf numFmtId="0" fontId="37" fillId="3" borderId="0" xfId="14" applyFont="1" applyFill="1" applyAlignment="1">
      <alignment horizontal="left" vertical="top" wrapText="1"/>
    </xf>
    <xf numFmtId="0" fontId="38" fillId="3" borderId="0" xfId="14" applyFont="1" applyFill="1" applyAlignment="1">
      <alignment horizontal="center" vertical="top"/>
    </xf>
    <xf numFmtId="0" fontId="31" fillId="2" borderId="0" xfId="14" applyFont="1" applyFill="1"/>
    <xf numFmtId="0" fontId="37" fillId="2" borderId="0" xfId="14" applyFont="1" applyFill="1"/>
    <xf numFmtId="0" fontId="37" fillId="3" borderId="0" xfId="14" applyFont="1" applyFill="1"/>
    <xf numFmtId="0" fontId="36" fillId="2" borderId="0" xfId="14" applyFont="1" applyFill="1"/>
    <xf numFmtId="0" fontId="34" fillId="2" borderId="0" xfId="14" applyFont="1" applyFill="1" applyAlignment="1">
      <alignment horizontal="center"/>
    </xf>
    <xf numFmtId="0" fontId="34" fillId="2" borderId="6" xfId="14" applyFont="1" applyFill="1" applyBorder="1" applyAlignment="1">
      <alignment wrapText="1"/>
    </xf>
    <xf numFmtId="0" fontId="5" fillId="2" borderId="0" xfId="14" applyFill="1" applyAlignment="1">
      <alignment wrapText="1"/>
    </xf>
    <xf numFmtId="0" fontId="5" fillId="2" borderId="0" xfId="14" applyFill="1" applyAlignment="1">
      <alignment horizontal="left" wrapText="1"/>
    </xf>
    <xf numFmtId="0" fontId="5" fillId="2" borderId="0" xfId="14" applyFill="1" applyAlignment="1">
      <alignment vertical="top" wrapText="1"/>
    </xf>
    <xf numFmtId="0" fontId="5" fillId="2" borderId="0" xfId="14" applyFill="1" applyAlignment="1">
      <alignment horizontal="left" vertical="top" wrapText="1"/>
    </xf>
    <xf numFmtId="0" fontId="12" fillId="2" borderId="0" xfId="15" applyFont="1" applyFill="1"/>
    <xf numFmtId="0" fontId="40" fillId="2" borderId="0" xfId="15" applyFill="1" applyAlignment="1">
      <alignment horizontal="center"/>
    </xf>
    <xf numFmtId="0" fontId="41" fillId="2" borderId="0" xfId="15" applyFont="1" applyFill="1" applyAlignment="1">
      <alignment horizontal="center"/>
    </xf>
    <xf numFmtId="0" fontId="41" fillId="2" borderId="0" xfId="15" applyFont="1" applyFill="1"/>
    <xf numFmtId="0" fontId="41" fillId="2" borderId="3" xfId="15" applyFont="1" applyFill="1" applyBorder="1" applyAlignment="1">
      <alignment horizontal="center"/>
    </xf>
    <xf numFmtId="0" fontId="41" fillId="2" borderId="6" xfId="15" applyFont="1" applyFill="1" applyBorder="1"/>
    <xf numFmtId="0" fontId="40" fillId="2" borderId="0" xfId="15" applyFill="1" applyAlignment="1">
      <alignment horizontal="left"/>
    </xf>
    <xf numFmtId="0" fontId="41" fillId="2" borderId="0" xfId="15" applyFont="1" applyFill="1" applyAlignment="1">
      <alignment wrapText="1"/>
    </xf>
    <xf numFmtId="0" fontId="41" fillId="2" borderId="3" xfId="15" applyFont="1" applyFill="1" applyBorder="1"/>
    <xf numFmtId="0" fontId="12" fillId="2" borderId="0" xfId="15" applyFont="1" applyFill="1" applyAlignment="1">
      <alignment horizontal="center"/>
    </xf>
    <xf numFmtId="0" fontId="37" fillId="2" borderId="0" xfId="15" applyFont="1" applyFill="1" applyAlignment="1">
      <alignment horizontal="left" vertical="top" wrapText="1"/>
    </xf>
    <xf numFmtId="0" fontId="40" fillId="2" borderId="0" xfId="15" applyFill="1"/>
    <xf numFmtId="49" fontId="41" fillId="2" borderId="0" xfId="15" applyNumberFormat="1" applyFont="1" applyFill="1" applyAlignment="1">
      <alignment horizontal="center"/>
    </xf>
    <xf numFmtId="0" fontId="40" fillId="2" borderId="6" xfId="15" applyFill="1" applyBorder="1"/>
    <xf numFmtId="0" fontId="42" fillId="2" borderId="0" xfId="0" applyFont="1" applyFill="1"/>
    <xf numFmtId="0" fontId="43" fillId="2" borderId="0" xfId="0" applyFont="1" applyFill="1"/>
    <xf numFmtId="0" fontId="0" fillId="2" borderId="3" xfId="0" applyFill="1" applyBorder="1"/>
    <xf numFmtId="0" fontId="0" fillId="2" borderId="3" xfId="0" applyFill="1" applyBorder="1" applyAlignment="1">
      <alignment vertical="center" wrapText="1"/>
    </xf>
    <xf numFmtId="0" fontId="46" fillId="2" borderId="3" xfId="0" applyFont="1" applyFill="1" applyBorder="1" applyAlignment="1">
      <alignment horizontal="center" wrapText="1"/>
    </xf>
    <xf numFmtId="0" fontId="0" fillId="2" borderId="3" xfId="0" applyFill="1" applyBorder="1" applyAlignment="1">
      <alignment horizontal="center"/>
    </xf>
    <xf numFmtId="0" fontId="47" fillId="2" borderId="3" xfId="0" applyFont="1" applyFill="1" applyBorder="1" applyAlignment="1">
      <alignment horizontal="center" wrapText="1"/>
    </xf>
    <xf numFmtId="0" fontId="45" fillId="2" borderId="0" xfId="0" applyFont="1" applyFill="1"/>
    <xf numFmtId="165" fontId="0" fillId="2" borderId="0" xfId="0" applyNumberFormat="1" applyFill="1" applyAlignment="1">
      <alignment horizontal="center"/>
    </xf>
    <xf numFmtId="0" fontId="48" fillId="2" borderId="0" xfId="0" applyFont="1" applyFill="1" applyAlignment="1">
      <alignment horizontal="left" indent="1"/>
    </xf>
    <xf numFmtId="0" fontId="48" fillId="2" borderId="0" xfId="0" applyFont="1" applyFill="1" applyAlignment="1">
      <alignment horizontal="left" wrapText="1"/>
    </xf>
    <xf numFmtId="1" fontId="0" fillId="2" borderId="0" xfId="0" applyNumberFormat="1" applyFill="1" applyAlignment="1">
      <alignment horizontal="center"/>
    </xf>
    <xf numFmtId="0" fontId="48" fillId="2" borderId="0" xfId="0" applyFont="1" applyFill="1"/>
    <xf numFmtId="0" fontId="48" fillId="2" borderId="3" xfId="0" applyFont="1" applyFill="1" applyBorder="1"/>
    <xf numFmtId="0" fontId="49" fillId="2" borderId="15" xfId="0" applyFont="1" applyFill="1" applyBorder="1" applyAlignment="1">
      <alignment vertical="top" wrapText="1"/>
    </xf>
    <xf numFmtId="0" fontId="49" fillId="2" borderId="16" xfId="0" applyFont="1" applyFill="1" applyBorder="1" applyAlignment="1">
      <alignment vertical="top" wrapText="1"/>
    </xf>
    <xf numFmtId="0" fontId="49" fillId="2" borderId="17" xfId="0" applyFont="1" applyFill="1" applyBorder="1" applyAlignment="1">
      <alignment vertical="center" wrapText="1"/>
    </xf>
    <xf numFmtId="0" fontId="49" fillId="2" borderId="18" xfId="0" applyFont="1" applyFill="1" applyBorder="1" applyAlignment="1">
      <alignment vertical="center" wrapText="1"/>
    </xf>
    <xf numFmtId="0" fontId="49" fillId="2" borderId="19" xfId="0" applyFont="1" applyFill="1" applyBorder="1" applyAlignment="1">
      <alignment vertical="center" wrapText="1"/>
    </xf>
    <xf numFmtId="0" fontId="49" fillId="2" borderId="17" xfId="0" applyFont="1" applyFill="1" applyBorder="1" applyAlignment="1">
      <alignment horizontal="center" vertical="center" wrapText="1"/>
    </xf>
    <xf numFmtId="0" fontId="49" fillId="2" borderId="18" xfId="0" applyFont="1" applyFill="1" applyBorder="1" applyAlignment="1">
      <alignment horizontal="center" vertical="center" wrapText="1"/>
    </xf>
    <xf numFmtId="0" fontId="49" fillId="2" borderId="19" xfId="0" applyFont="1" applyFill="1" applyBorder="1" applyAlignment="1">
      <alignment horizontal="center" vertical="center" wrapText="1"/>
    </xf>
    <xf numFmtId="0" fontId="51" fillId="0" borderId="0" xfId="0" applyFont="1" applyAlignment="1">
      <alignment horizontal="left" vertical="center"/>
    </xf>
    <xf numFmtId="0" fontId="49" fillId="2" borderId="20" xfId="0" applyFont="1" applyFill="1" applyBorder="1" applyAlignment="1">
      <alignment vertical="center" wrapText="1"/>
    </xf>
    <xf numFmtId="0" fontId="49" fillId="2" borderId="20" xfId="0" applyFont="1" applyFill="1" applyBorder="1" applyAlignment="1">
      <alignment horizontal="center" vertical="center" wrapText="1"/>
    </xf>
    <xf numFmtId="0" fontId="52" fillId="2" borderId="0" xfId="9" applyFont="1" applyFill="1"/>
    <xf numFmtId="2" fontId="52" fillId="2" borderId="0" xfId="9" applyNumberFormat="1" applyFont="1" applyFill="1"/>
    <xf numFmtId="0" fontId="54" fillId="0" borderId="0" xfId="0" applyFont="1" applyAlignment="1">
      <alignment horizontal="left" vertical="center"/>
    </xf>
    <xf numFmtId="0" fontId="53" fillId="0" borderId="0" xfId="0" applyFont="1"/>
    <xf numFmtId="0" fontId="55" fillId="0" borderId="0" xfId="16"/>
    <xf numFmtId="0" fontId="55" fillId="2" borderId="0" xfId="16" applyFill="1"/>
    <xf numFmtId="49" fontId="55" fillId="2" borderId="0" xfId="16" applyNumberFormat="1" applyFill="1"/>
    <xf numFmtId="0" fontId="11" fillId="2" borderId="0" xfId="16" applyFont="1" applyFill="1"/>
    <xf numFmtId="0" fontId="55" fillId="2" borderId="21" xfId="16" applyFill="1" applyBorder="1"/>
    <xf numFmtId="49" fontId="11" fillId="2" borderId="6" xfId="16" applyNumberFormat="1" applyFont="1" applyFill="1" applyBorder="1" applyAlignment="1">
      <alignment wrapText="1"/>
    </xf>
    <xf numFmtId="0" fontId="55" fillId="2" borderId="15" xfId="16" applyFill="1" applyBorder="1"/>
    <xf numFmtId="0" fontId="55" fillId="2" borderId="16" xfId="16" applyFill="1" applyBorder="1"/>
    <xf numFmtId="49" fontId="31" fillId="2" borderId="0" xfId="16" applyNumberFormat="1" applyFont="1" applyFill="1"/>
    <xf numFmtId="0" fontId="55" fillId="7" borderId="0" xfId="16" applyFill="1"/>
    <xf numFmtId="49" fontId="11" fillId="7" borderId="0" xfId="16" applyNumberFormat="1" applyFont="1" applyFill="1" applyAlignment="1">
      <alignment wrapText="1"/>
    </xf>
    <xf numFmtId="0" fontId="11" fillId="7" borderId="0" xfId="16" applyFont="1" applyFill="1"/>
    <xf numFmtId="49" fontId="55" fillId="7" borderId="0" xfId="16" applyNumberFormat="1" applyFill="1"/>
    <xf numFmtId="0" fontId="11" fillId="7" borderId="0" xfId="4" applyFill="1"/>
    <xf numFmtId="0" fontId="21" fillId="7" borderId="0" xfId="7" applyFill="1"/>
    <xf numFmtId="9" fontId="22" fillId="9" borderId="0" xfId="7" applyNumberFormat="1" applyFont="1" applyFill="1" applyAlignment="1">
      <alignment horizontal="center"/>
    </xf>
    <xf numFmtId="10" fontId="21" fillId="7" borderId="0" xfId="7" applyNumberFormat="1" applyFill="1"/>
    <xf numFmtId="9" fontId="21" fillId="7" borderId="0" xfId="7" applyNumberFormat="1" applyFill="1"/>
    <xf numFmtId="9" fontId="22" fillId="9" borderId="4" xfId="8" applyFont="1" applyFill="1" applyBorder="1"/>
    <xf numFmtId="9" fontId="22" fillId="9" borderId="0" xfId="8" applyFont="1" applyFill="1" applyBorder="1"/>
    <xf numFmtId="9" fontId="22" fillId="9" borderId="4" xfId="7" applyNumberFormat="1" applyFont="1" applyFill="1" applyBorder="1"/>
    <xf numFmtId="9" fontId="22" fillId="9" borderId="0" xfId="7" applyNumberFormat="1" applyFont="1" applyFill="1"/>
    <xf numFmtId="165" fontId="21" fillId="7" borderId="0" xfId="7" applyNumberFormat="1" applyFill="1"/>
    <xf numFmtId="0" fontId="6" fillId="7" borderId="0" xfId="3" applyFill="1"/>
    <xf numFmtId="0" fontId="6" fillId="7" borderId="0" xfId="3" applyFill="1" applyAlignment="1">
      <alignment wrapText="1"/>
    </xf>
    <xf numFmtId="1" fontId="6" fillId="7" borderId="0" xfId="3" applyNumberFormat="1" applyFill="1"/>
    <xf numFmtId="0" fontId="11" fillId="7" borderId="0" xfId="3" applyFont="1" applyFill="1"/>
    <xf numFmtId="165" fontId="6" fillId="7" borderId="0" xfId="3" applyNumberFormat="1" applyFill="1"/>
    <xf numFmtId="0" fontId="15" fillId="7" borderId="0" xfId="3" applyFont="1" applyFill="1" applyAlignment="1">
      <alignment horizontal="center" vertical="top" wrapText="1"/>
    </xf>
    <xf numFmtId="0" fontId="17" fillId="7" borderId="0" xfId="5" applyFill="1"/>
    <xf numFmtId="0" fontId="18" fillId="7" borderId="0" xfId="6" applyFill="1"/>
    <xf numFmtId="1" fontId="18" fillId="7" borderId="0" xfId="6" applyNumberFormat="1" applyFill="1"/>
    <xf numFmtId="0" fontId="7" fillId="2" borderId="0" xfId="3" applyFont="1" applyFill="1"/>
    <xf numFmtId="0" fontId="51" fillId="2" borderId="0" xfId="0" applyFont="1" applyFill="1" applyAlignment="1">
      <alignment horizontal="left" vertical="center"/>
    </xf>
    <xf numFmtId="0" fontId="51" fillId="2" borderId="0" xfId="0" applyFont="1" applyFill="1"/>
    <xf numFmtId="0" fontId="7" fillId="7" borderId="0" xfId="3" applyFont="1" applyFill="1"/>
    <xf numFmtId="0" fontId="0" fillId="7" borderId="0" xfId="0" applyFill="1"/>
    <xf numFmtId="0" fontId="0" fillId="7" borderId="0" xfId="0" applyFill="1" applyAlignment="1">
      <alignment horizontal="center"/>
    </xf>
    <xf numFmtId="164" fontId="0" fillId="7" borderId="0" xfId="0" applyNumberFormat="1" applyFill="1"/>
    <xf numFmtId="0" fontId="9" fillId="7" borderId="0" xfId="0" applyFont="1" applyFill="1" applyAlignment="1">
      <alignment horizontal="center"/>
    </xf>
    <xf numFmtId="0" fontId="14" fillId="7" borderId="0" xfId="0" applyFont="1" applyFill="1"/>
    <xf numFmtId="43" fontId="0" fillId="7" borderId="0" xfId="2" applyFont="1" applyFill="1" applyBorder="1"/>
    <xf numFmtId="164" fontId="0" fillId="7" borderId="0" xfId="2" applyNumberFormat="1" applyFont="1" applyFill="1" applyBorder="1"/>
    <xf numFmtId="43" fontId="0" fillId="7" borderId="0" xfId="0" applyNumberFormat="1" applyFill="1"/>
    <xf numFmtId="43" fontId="9" fillId="7" borderId="0" xfId="2" applyFont="1" applyFill="1" applyBorder="1"/>
    <xf numFmtId="164" fontId="9" fillId="7" borderId="0" xfId="2" applyNumberFormat="1" applyFont="1" applyFill="1" applyBorder="1"/>
    <xf numFmtId="9" fontId="12" fillId="7" borderId="0" xfId="1" applyNumberFormat="1" applyFill="1"/>
    <xf numFmtId="0" fontId="56" fillId="2" borderId="0" xfId="1" applyFont="1" applyFill="1"/>
    <xf numFmtId="0" fontId="0" fillId="7" borderId="0" xfId="0" applyFill="1" applyAlignment="1">
      <alignment wrapText="1"/>
    </xf>
    <xf numFmtId="0" fontId="6" fillId="7" borderId="0" xfId="9" applyFill="1"/>
    <xf numFmtId="2" fontId="0" fillId="7" borderId="0" xfId="0" applyNumberFormat="1" applyFill="1"/>
    <xf numFmtId="0" fontId="13" fillId="7" borderId="0" xfId="10" applyFill="1"/>
    <xf numFmtId="0" fontId="13" fillId="7" borderId="0" xfId="11" applyFill="1"/>
    <xf numFmtId="1" fontId="13" fillId="7" borderId="0" xfId="11" applyNumberFormat="1" applyFill="1"/>
    <xf numFmtId="2" fontId="13" fillId="7" borderId="0" xfId="11" applyNumberFormat="1" applyFill="1"/>
    <xf numFmtId="17" fontId="13" fillId="7" borderId="0" xfId="11" applyNumberFormat="1" applyFill="1"/>
    <xf numFmtId="0" fontId="30" fillId="7" borderId="0" xfId="11" applyFont="1" applyFill="1"/>
    <xf numFmtId="9" fontId="30" fillId="7" borderId="0" xfId="11" applyNumberFormat="1" applyFont="1" applyFill="1"/>
    <xf numFmtId="0" fontId="5" fillId="7" borderId="0" xfId="14" applyFill="1"/>
    <xf numFmtId="0" fontId="11" fillId="7" borderId="0" xfId="4" quotePrefix="1" applyFill="1"/>
    <xf numFmtId="0" fontId="59" fillId="10" borderId="0" xfId="18" applyFont="1" applyFill="1" applyAlignment="1">
      <alignment vertical="top"/>
    </xf>
    <xf numFmtId="0" fontId="59" fillId="11" borderId="10" xfId="18" applyFont="1" applyFill="1" applyBorder="1" applyAlignment="1">
      <alignment vertical="top"/>
    </xf>
    <xf numFmtId="0" fontId="59" fillId="11" borderId="9" xfId="18" applyFont="1" applyFill="1" applyBorder="1" applyAlignment="1">
      <alignment vertical="top"/>
    </xf>
    <xf numFmtId="0" fontId="59" fillId="11" borderId="8" xfId="18" applyFont="1" applyFill="1" applyBorder="1" applyAlignment="1">
      <alignment vertical="top"/>
    </xf>
    <xf numFmtId="0" fontId="59" fillId="11" borderId="1" xfId="18" applyFont="1" applyFill="1" applyBorder="1" applyAlignment="1">
      <alignment vertical="top"/>
    </xf>
    <xf numFmtId="0" fontId="59" fillId="11" borderId="0" xfId="18" applyFont="1" applyFill="1" applyAlignment="1">
      <alignment vertical="top"/>
    </xf>
    <xf numFmtId="0" fontId="59" fillId="11" borderId="2" xfId="18" applyFont="1" applyFill="1" applyBorder="1" applyAlignment="1">
      <alignment vertical="top"/>
    </xf>
    <xf numFmtId="0" fontId="60" fillId="11" borderId="1" xfId="18" applyFont="1" applyFill="1" applyBorder="1" applyAlignment="1">
      <alignment horizontal="center" vertical="top"/>
    </xf>
    <xf numFmtId="0" fontId="60" fillId="11" borderId="0" xfId="18" applyFont="1" applyFill="1" applyAlignment="1">
      <alignment horizontal="center" vertical="top"/>
    </xf>
    <xf numFmtId="0" fontId="60" fillId="11" borderId="2" xfId="18" applyFont="1" applyFill="1" applyBorder="1" applyAlignment="1">
      <alignment horizontal="center" vertical="top"/>
    </xf>
    <xf numFmtId="0" fontId="59" fillId="11" borderId="1" xfId="18" applyFont="1" applyFill="1" applyBorder="1" applyAlignment="1">
      <alignment horizontal="centerContinuous" vertical="top"/>
    </xf>
    <xf numFmtId="0" fontId="59" fillId="11" borderId="0" xfId="18" applyFont="1" applyFill="1" applyAlignment="1">
      <alignment horizontal="centerContinuous" vertical="top"/>
    </xf>
    <xf numFmtId="0" fontId="59" fillId="11" borderId="2" xfId="18" applyFont="1" applyFill="1" applyBorder="1" applyAlignment="1">
      <alignment horizontal="centerContinuous" vertical="top"/>
    </xf>
    <xf numFmtId="0" fontId="60" fillId="11" borderId="1" xfId="18" applyFont="1" applyFill="1" applyBorder="1" applyAlignment="1">
      <alignment vertical="top"/>
    </xf>
    <xf numFmtId="0" fontId="60" fillId="11" borderId="0" xfId="18" applyFont="1" applyFill="1" applyAlignment="1">
      <alignment vertical="top"/>
    </xf>
    <xf numFmtId="0" fontId="60" fillId="11" borderId="2" xfId="18" applyFont="1" applyFill="1" applyBorder="1" applyAlignment="1">
      <alignment vertical="top"/>
    </xf>
    <xf numFmtId="0" fontId="59" fillId="11" borderId="1" xfId="18" applyFont="1" applyFill="1" applyBorder="1" applyAlignment="1">
      <alignment horizontal="center" vertical="top"/>
    </xf>
    <xf numFmtId="0" fontId="59" fillId="11" borderId="0" xfId="18" applyFont="1" applyFill="1" applyAlignment="1">
      <alignment horizontal="center" vertical="top"/>
    </xf>
    <xf numFmtId="0" fontId="59" fillId="11" borderId="2" xfId="18" applyFont="1" applyFill="1" applyBorder="1" applyAlignment="1">
      <alignment horizontal="center" vertical="top"/>
    </xf>
    <xf numFmtId="0" fontId="4" fillId="11" borderId="0" xfId="19" applyFill="1"/>
    <xf numFmtId="0" fontId="4" fillId="11" borderId="2" xfId="19" applyFill="1" applyBorder="1"/>
    <xf numFmtId="0" fontId="17" fillId="11" borderId="2" xfId="5" applyFill="1" applyBorder="1" applyAlignment="1" applyProtection="1">
      <alignment horizontal="left" vertical="top" wrapText="1"/>
    </xf>
    <xf numFmtId="0" fontId="63" fillId="11" borderId="2" xfId="20" applyFont="1" applyFill="1" applyBorder="1" applyAlignment="1" applyProtection="1">
      <alignment horizontal="left" vertical="top" wrapText="1"/>
    </xf>
    <xf numFmtId="0" fontId="63" fillId="11" borderId="2" xfId="5" applyFont="1" applyFill="1" applyBorder="1" applyAlignment="1" applyProtection="1">
      <alignment horizontal="left" vertical="top" wrapText="1"/>
    </xf>
    <xf numFmtId="0" fontId="59" fillId="10" borderId="0" xfId="18" applyFont="1" applyFill="1"/>
    <xf numFmtId="0" fontId="59" fillId="11" borderId="10" xfId="18" applyFont="1" applyFill="1" applyBorder="1"/>
    <xf numFmtId="0" fontId="59" fillId="11" borderId="9" xfId="18" applyFont="1" applyFill="1" applyBorder="1"/>
    <xf numFmtId="0" fontId="59" fillId="11" borderId="8" xfId="18" applyFont="1" applyFill="1" applyBorder="1"/>
    <xf numFmtId="0" fontId="59" fillId="11" borderId="1" xfId="18" applyFont="1" applyFill="1" applyBorder="1"/>
    <xf numFmtId="0" fontId="59" fillId="11" borderId="0" xfId="18" applyFont="1" applyFill="1"/>
    <xf numFmtId="0" fontId="59" fillId="11" borderId="2" xfId="18" applyFont="1" applyFill="1" applyBorder="1"/>
    <xf numFmtId="0" fontId="59" fillId="11" borderId="1" xfId="18" applyFont="1" applyFill="1" applyBorder="1" applyAlignment="1">
      <alignment horizontal="centerContinuous"/>
    </xf>
    <xf numFmtId="0" fontId="59" fillId="11" borderId="0" xfId="18" applyFont="1" applyFill="1" applyAlignment="1">
      <alignment horizontal="centerContinuous"/>
    </xf>
    <xf numFmtId="0" fontId="59" fillId="11" borderId="1" xfId="18" applyFont="1" applyFill="1" applyBorder="1" applyAlignment="1">
      <alignment horizontal="left" vertical="top" wrapText="1"/>
    </xf>
    <xf numFmtId="0" fontId="59" fillId="11" borderId="0" xfId="18" applyFont="1" applyFill="1" applyAlignment="1">
      <alignment horizontal="left" vertical="top" wrapText="1"/>
    </xf>
    <xf numFmtId="0" fontId="59" fillId="11" borderId="2" xfId="18" applyFont="1" applyFill="1" applyBorder="1" applyAlignment="1">
      <alignment horizontal="left" vertical="top" wrapText="1"/>
    </xf>
    <xf numFmtId="0" fontId="59" fillId="11" borderId="1" xfId="18" applyFont="1" applyFill="1" applyBorder="1" applyAlignment="1">
      <alignment horizontal="left"/>
    </xf>
    <xf numFmtId="0" fontId="59" fillId="11" borderId="0" xfId="18" applyFont="1" applyFill="1" applyAlignment="1">
      <alignment horizontal="left"/>
    </xf>
    <xf numFmtId="0" fontId="63" fillId="11" borderId="0" xfId="20" applyFont="1" applyFill="1" applyBorder="1" applyAlignment="1" applyProtection="1"/>
    <xf numFmtId="0" fontId="63" fillId="11" borderId="2" xfId="20" applyFont="1" applyFill="1" applyBorder="1" applyAlignment="1" applyProtection="1"/>
    <xf numFmtId="0" fontId="63" fillId="11" borderId="1" xfId="20" applyFont="1" applyFill="1" applyBorder="1" applyAlignment="1" applyProtection="1">
      <alignment horizontal="left"/>
    </xf>
    <xf numFmtId="0" fontId="63" fillId="11" borderId="0" xfId="20" applyFont="1" applyFill="1" applyBorder="1" applyAlignment="1" applyProtection="1">
      <alignment horizontal="left"/>
    </xf>
    <xf numFmtId="0" fontId="63" fillId="11" borderId="2" xfId="20" applyFont="1" applyFill="1" applyBorder="1" applyAlignment="1" applyProtection="1">
      <alignment horizontal="left"/>
    </xf>
    <xf numFmtId="0" fontId="59" fillId="11" borderId="12" xfId="18" applyFont="1" applyFill="1" applyBorder="1"/>
    <xf numFmtId="0" fontId="59" fillId="11" borderId="13" xfId="18" applyFont="1" applyFill="1" applyBorder="1"/>
    <xf numFmtId="0" fontId="59" fillId="11" borderId="11" xfId="18" applyFont="1" applyFill="1" applyBorder="1"/>
    <xf numFmtId="0" fontId="58" fillId="11" borderId="0" xfId="17" applyFill="1" applyBorder="1" applyAlignment="1" applyProtection="1">
      <alignment horizontal="left" vertical="top" wrapText="1"/>
    </xf>
    <xf numFmtId="0" fontId="58" fillId="11" borderId="2" xfId="17" applyFill="1" applyBorder="1" applyAlignment="1" applyProtection="1">
      <alignment horizontal="left" vertical="top" wrapText="1"/>
    </xf>
    <xf numFmtId="0" fontId="66" fillId="0" borderId="0" xfId="0" applyFont="1" applyAlignment="1">
      <alignment vertical="top"/>
    </xf>
    <xf numFmtId="0" fontId="67" fillId="0" borderId="0" xfId="0" applyFont="1" applyAlignment="1">
      <alignment vertical="top"/>
    </xf>
    <xf numFmtId="0" fontId="57" fillId="0" borderId="0" xfId="0" applyFont="1" applyAlignment="1">
      <alignment vertical="center"/>
    </xf>
    <xf numFmtId="0" fontId="0" fillId="7" borderId="0" xfId="0" quotePrefix="1" applyFill="1"/>
    <xf numFmtId="0" fontId="69" fillId="7" borderId="0" xfId="0" quotePrefix="1" applyFont="1" applyFill="1"/>
    <xf numFmtId="0" fontId="69" fillId="7" borderId="0" xfId="0" applyFont="1" applyFill="1"/>
    <xf numFmtId="0" fontId="70" fillId="2" borderId="0" xfId="16" applyFont="1" applyFill="1"/>
    <xf numFmtId="0" fontId="71" fillId="12" borderId="0" xfId="16" applyFont="1" applyFill="1"/>
    <xf numFmtId="0" fontId="55" fillId="12" borderId="0" xfId="16" applyFill="1"/>
    <xf numFmtId="165" fontId="55" fillId="12" borderId="0" xfId="16" applyNumberFormat="1" applyFill="1"/>
    <xf numFmtId="0" fontId="3" fillId="2" borderId="0" xfId="21" applyFill="1" applyAlignment="1">
      <alignment vertical="center" wrapText="1"/>
    </xf>
    <xf numFmtId="0" fontId="3" fillId="2" borderId="0" xfId="21" applyFill="1"/>
    <xf numFmtId="2" fontId="3" fillId="2" borderId="0" xfId="21" applyNumberFormat="1" applyFill="1"/>
    <xf numFmtId="0" fontId="3" fillId="2" borderId="0" xfId="21" applyFill="1" applyAlignment="1">
      <alignment horizontal="center"/>
    </xf>
    <xf numFmtId="0" fontId="72" fillId="2" borderId="0" xfId="21" applyFont="1" applyFill="1"/>
    <xf numFmtId="0" fontId="3" fillId="7" borderId="0" xfId="21" applyFill="1" applyAlignment="1">
      <alignment vertical="center" wrapText="1"/>
    </xf>
    <xf numFmtId="0" fontId="3" fillId="7" borderId="0" xfId="21" applyFill="1"/>
    <xf numFmtId="2" fontId="3" fillId="7" borderId="0" xfId="21" applyNumberFormat="1" applyFill="1"/>
    <xf numFmtId="0" fontId="8" fillId="2" borderId="0" xfId="22" applyFill="1"/>
    <xf numFmtId="0" fontId="8" fillId="8" borderId="0" xfId="22" applyFill="1"/>
    <xf numFmtId="0" fontId="8" fillId="8" borderId="0" xfId="22" quotePrefix="1" applyFill="1"/>
    <xf numFmtId="0" fontId="3" fillId="8" borderId="0" xfId="23" applyFill="1"/>
    <xf numFmtId="49" fontId="3" fillId="8" borderId="0" xfId="23" applyNumberFormat="1" applyFill="1"/>
    <xf numFmtId="0" fontId="3" fillId="0" borderId="0" xfId="23"/>
    <xf numFmtId="0" fontId="3" fillId="13" borderId="0" xfId="23" applyFill="1"/>
    <xf numFmtId="0" fontId="3" fillId="8" borderId="0" xfId="21" applyFill="1"/>
    <xf numFmtId="0" fontId="7" fillId="7" borderId="0" xfId="21" applyFont="1" applyFill="1"/>
    <xf numFmtId="166" fontId="3" fillId="7" borderId="0" xfId="21" applyNumberFormat="1" applyFill="1"/>
    <xf numFmtId="171" fontId="32" fillId="2" borderId="0" xfId="14" applyNumberFormat="1" applyFont="1" applyFill="1" applyAlignment="1">
      <alignment horizontal="right" vertical="center" wrapText="1" indent="2"/>
    </xf>
    <xf numFmtId="171" fontId="32" fillId="2" borderId="2" xfId="14" applyNumberFormat="1" applyFont="1" applyFill="1" applyBorder="1" applyAlignment="1">
      <alignment horizontal="right" vertical="center" wrapText="1" indent="2"/>
    </xf>
    <xf numFmtId="0" fontId="32" fillId="2" borderId="27" xfId="14" applyFont="1" applyFill="1" applyBorder="1" applyAlignment="1">
      <alignment vertical="center" wrapText="1"/>
    </xf>
    <xf numFmtId="0" fontId="32" fillId="2" borderId="28" xfId="14" applyFont="1" applyFill="1" applyBorder="1" applyAlignment="1">
      <alignment vertical="center" wrapText="1"/>
    </xf>
    <xf numFmtId="0" fontId="32" fillId="2" borderId="29" xfId="14" applyFont="1" applyFill="1" applyBorder="1" applyAlignment="1">
      <alignment vertical="center" wrapText="1"/>
    </xf>
    <xf numFmtId="0" fontId="73" fillId="2" borderId="0" xfId="0" applyFont="1" applyFill="1"/>
    <xf numFmtId="0" fontId="73" fillId="2" borderId="0" xfId="0" applyFont="1" applyFill="1" applyAlignment="1">
      <alignment horizontal="center" vertical="center" wrapText="1"/>
    </xf>
    <xf numFmtId="0" fontId="61" fillId="2" borderId="0" xfId="0" applyFont="1" applyFill="1" applyAlignment="1">
      <alignment horizontal="center" vertical="center" wrapText="1"/>
    </xf>
    <xf numFmtId="0" fontId="73" fillId="2" borderId="0" xfId="0" applyFont="1" applyFill="1" applyAlignment="1">
      <alignment vertical="center" wrapText="1"/>
    </xf>
    <xf numFmtId="0" fontId="0" fillId="2" borderId="0" xfId="0" applyFill="1" applyAlignment="1">
      <alignment vertical="top"/>
    </xf>
    <xf numFmtId="0" fontId="73" fillId="2" borderId="0" xfId="0" applyFont="1" applyFill="1" applyAlignment="1">
      <alignment vertical="top"/>
    </xf>
    <xf numFmtId="0" fontId="73" fillId="2" borderId="0" xfId="0" applyFont="1" applyFill="1" applyAlignment="1">
      <alignment horizontal="center" vertical="top" wrapText="1"/>
    </xf>
    <xf numFmtId="0" fontId="17" fillId="11" borderId="1" xfId="5" applyFill="1" applyBorder="1" applyAlignment="1" applyProtection="1">
      <alignment horizontal="left" vertical="top" wrapText="1"/>
    </xf>
    <xf numFmtId="0" fontId="17" fillId="11" borderId="0" xfId="5" applyFill="1" applyBorder="1" applyAlignment="1" applyProtection="1">
      <alignment horizontal="left" vertical="top" wrapText="1"/>
    </xf>
    <xf numFmtId="0" fontId="58" fillId="11" borderId="1" xfId="17" applyFill="1" applyBorder="1" applyAlignment="1" applyProtection="1">
      <alignment horizontal="left" vertical="top" wrapText="1"/>
    </xf>
    <xf numFmtId="0" fontId="58" fillId="11" borderId="0" xfId="17" applyFill="1" applyBorder="1" applyAlignment="1" applyProtection="1">
      <alignment horizontal="left" vertical="top" wrapText="1"/>
    </xf>
    <xf numFmtId="0" fontId="60" fillId="11" borderId="1" xfId="18" applyFont="1" applyFill="1" applyBorder="1" applyAlignment="1">
      <alignment horizontal="center" vertical="top"/>
    </xf>
    <xf numFmtId="0" fontId="60" fillId="11" borderId="0" xfId="18" applyFont="1" applyFill="1" applyAlignment="1">
      <alignment horizontal="center" vertical="top"/>
    </xf>
    <xf numFmtId="0" fontId="60" fillId="11" borderId="2" xfId="18" applyFont="1" applyFill="1" applyBorder="1" applyAlignment="1">
      <alignment horizontal="center" vertical="top"/>
    </xf>
    <xf numFmtId="0" fontId="60" fillId="11" borderId="1" xfId="18" applyFont="1" applyFill="1" applyBorder="1" applyAlignment="1">
      <alignment horizontal="center" vertical="top" wrapText="1"/>
    </xf>
    <xf numFmtId="0" fontId="61" fillId="11" borderId="0" xfId="19" applyFont="1" applyFill="1" applyAlignment="1">
      <alignment vertical="top" wrapText="1"/>
    </xf>
    <xf numFmtId="0" fontId="61" fillId="11" borderId="2" xfId="19" applyFont="1" applyFill="1" applyBorder="1" applyAlignment="1">
      <alignment vertical="top" wrapText="1"/>
    </xf>
    <xf numFmtId="0" fontId="59" fillId="11" borderId="1" xfId="18" applyFont="1" applyFill="1" applyBorder="1" applyAlignment="1">
      <alignment horizontal="center" vertical="top"/>
    </xf>
    <xf numFmtId="0" fontId="59" fillId="11" borderId="0" xfId="18" applyFont="1" applyFill="1" applyAlignment="1">
      <alignment horizontal="center" vertical="top"/>
    </xf>
    <xf numFmtId="0" fontId="59" fillId="11" borderId="2" xfId="18" applyFont="1" applyFill="1" applyBorder="1" applyAlignment="1">
      <alignment horizontal="center" vertical="top"/>
    </xf>
    <xf numFmtId="0" fontId="60" fillId="11" borderId="1" xfId="17" applyFont="1" applyFill="1" applyBorder="1" applyAlignment="1" applyProtection="1">
      <alignment horizontal="left" vertical="top" wrapText="1"/>
    </xf>
    <xf numFmtId="0" fontId="60" fillId="11" borderId="0" xfId="17" applyFont="1" applyFill="1" applyBorder="1" applyAlignment="1" applyProtection="1">
      <alignment horizontal="left" vertical="top" wrapText="1"/>
    </xf>
    <xf numFmtId="0" fontId="68" fillId="11" borderId="1" xfId="17" applyFont="1" applyFill="1" applyBorder="1" applyAlignment="1" applyProtection="1">
      <alignment horizontal="left" vertical="top" wrapText="1"/>
    </xf>
    <xf numFmtId="0" fontId="68" fillId="11" borderId="0" xfId="17" applyFont="1" applyFill="1" applyBorder="1" applyAlignment="1" applyProtection="1">
      <alignment horizontal="left" vertical="top" wrapText="1"/>
    </xf>
    <xf numFmtId="0" fontId="59" fillId="11" borderId="1" xfId="18" applyFont="1" applyFill="1" applyBorder="1" applyAlignment="1">
      <alignment horizontal="left" vertical="top" wrapText="1"/>
    </xf>
    <xf numFmtId="0" fontId="59" fillId="11" borderId="0" xfId="18" applyFont="1" applyFill="1" applyAlignment="1">
      <alignment horizontal="left" vertical="top" wrapText="1"/>
    </xf>
    <xf numFmtId="0" fontId="59" fillId="11" borderId="2" xfId="18" applyFont="1" applyFill="1" applyBorder="1" applyAlignment="1">
      <alignment horizontal="left" vertical="top" wrapText="1"/>
    </xf>
    <xf numFmtId="0" fontId="61" fillId="11" borderId="1" xfId="20" applyFont="1" applyFill="1" applyBorder="1" applyAlignment="1" applyProtection="1">
      <alignment horizontal="right"/>
    </xf>
    <xf numFmtId="0" fontId="61" fillId="11" borderId="0" xfId="20" applyFont="1" applyFill="1" applyBorder="1" applyAlignment="1" applyProtection="1">
      <alignment horizontal="right"/>
    </xf>
    <xf numFmtId="0" fontId="60" fillId="11" borderId="1" xfId="18" applyFont="1" applyFill="1" applyBorder="1" applyAlignment="1">
      <alignment horizontal="center"/>
    </xf>
    <xf numFmtId="0" fontId="60" fillId="11" borderId="0" xfId="18" applyFont="1" applyFill="1" applyAlignment="1">
      <alignment horizontal="center"/>
    </xf>
    <xf numFmtId="0" fontId="60" fillId="11" borderId="2" xfId="18" applyFont="1" applyFill="1" applyBorder="1" applyAlignment="1">
      <alignment horizontal="center"/>
    </xf>
    <xf numFmtId="0" fontId="59" fillId="11" borderId="1" xfId="18" applyFont="1" applyFill="1" applyBorder="1" applyAlignment="1">
      <alignment horizontal="center" wrapText="1"/>
    </xf>
    <xf numFmtId="0" fontId="60" fillId="11" borderId="0" xfId="18" applyFont="1" applyFill="1" applyAlignment="1">
      <alignment horizontal="center" wrapText="1"/>
    </xf>
    <xf numFmtId="0" fontId="60" fillId="11" borderId="2" xfId="18" applyFont="1" applyFill="1" applyBorder="1" applyAlignment="1">
      <alignment horizontal="center" wrapText="1"/>
    </xf>
    <xf numFmtId="0" fontId="59" fillId="11" borderId="1" xfId="18" applyFont="1" applyFill="1" applyBorder="1" applyAlignment="1">
      <alignment horizontal="left" vertical="top" wrapText="1" indent="1"/>
    </xf>
    <xf numFmtId="0" fontId="59" fillId="11" borderId="0" xfId="18" applyFont="1" applyFill="1" applyAlignment="1">
      <alignment horizontal="left" vertical="top" wrapText="1" indent="1"/>
    </xf>
    <xf numFmtId="0" fontId="59" fillId="11" borderId="2" xfId="18" applyFont="1" applyFill="1" applyBorder="1" applyAlignment="1">
      <alignment horizontal="left" vertical="top" wrapText="1" indent="1"/>
    </xf>
    <xf numFmtId="0" fontId="9" fillId="7" borderId="0" xfId="0" applyFont="1" applyFill="1" applyAlignment="1">
      <alignment horizontal="center"/>
    </xf>
    <xf numFmtId="0" fontId="0" fillId="7" borderId="0" xfId="0" applyFill="1" applyAlignment="1">
      <alignment horizontal="center"/>
    </xf>
    <xf numFmtId="9" fontId="22" fillId="9" borderId="0" xfId="7" applyNumberFormat="1" applyFont="1" applyFill="1" applyAlignment="1">
      <alignment horizontal="center"/>
    </xf>
    <xf numFmtId="0" fontId="9" fillId="0" borderId="0" xfId="7" applyFont="1" applyAlignment="1">
      <alignment horizontal="left"/>
    </xf>
    <xf numFmtId="10" fontId="23" fillId="4" borderId="0" xfId="7" applyNumberFormat="1" applyFont="1" applyFill="1" applyAlignment="1">
      <alignment horizontal="center"/>
    </xf>
    <xf numFmtId="9" fontId="23" fillId="4" borderId="0" xfId="7" applyNumberFormat="1" applyFont="1" applyFill="1" applyAlignment="1">
      <alignment horizontal="center"/>
    </xf>
    <xf numFmtId="0" fontId="6" fillId="5" borderId="6" xfId="3" applyFill="1" applyBorder="1" applyAlignment="1">
      <alignment horizontal="center" wrapText="1"/>
    </xf>
    <xf numFmtId="0" fontId="6" fillId="5" borderId="3" xfId="3" applyFill="1" applyBorder="1" applyAlignment="1">
      <alignment horizontal="center" wrapText="1"/>
    </xf>
    <xf numFmtId="0" fontId="6" fillId="5" borderId="5" xfId="3" applyFill="1" applyBorder="1" applyAlignment="1">
      <alignment horizontal="center" wrapText="1"/>
    </xf>
    <xf numFmtId="0" fontId="7" fillId="5" borderId="5" xfId="3" applyFont="1" applyFill="1" applyBorder="1" applyAlignment="1">
      <alignment horizontal="center" wrapText="1"/>
    </xf>
    <xf numFmtId="0" fontId="6" fillId="0" borderId="0" xfId="9" applyAlignment="1">
      <alignment horizontal="center"/>
    </xf>
    <xf numFmtId="0" fontId="0" fillId="2" borderId="0" xfId="0" applyFill="1" applyAlignment="1">
      <alignment horizontal="center"/>
    </xf>
    <xf numFmtId="0" fontId="32" fillId="2" borderId="1" xfId="14" applyFont="1" applyFill="1" applyBorder="1" applyAlignment="1">
      <alignment horizontal="center" vertical="center" wrapText="1"/>
    </xf>
    <xf numFmtId="0" fontId="32" fillId="2" borderId="7" xfId="14" applyFont="1" applyFill="1" applyBorder="1" applyAlignment="1">
      <alignment horizontal="center" vertical="center" wrapText="1"/>
    </xf>
    <xf numFmtId="0" fontId="32" fillId="2" borderId="22" xfId="14" applyFont="1" applyFill="1" applyBorder="1" applyAlignment="1">
      <alignment horizontal="center" vertical="center" wrapText="1"/>
    </xf>
    <xf numFmtId="0" fontId="32" fillId="2" borderId="25" xfId="14" applyFont="1" applyFill="1" applyBorder="1" applyAlignment="1">
      <alignment horizontal="center" vertical="center" wrapText="1"/>
    </xf>
    <xf numFmtId="0" fontId="32" fillId="2" borderId="12" xfId="14" applyFont="1" applyFill="1" applyBorder="1" applyAlignment="1">
      <alignment horizontal="center" vertical="center" wrapText="1"/>
    </xf>
    <xf numFmtId="0" fontId="32" fillId="2" borderId="13" xfId="14" applyFont="1" applyFill="1" applyBorder="1" applyAlignment="1">
      <alignment horizontal="center" vertical="center" wrapText="1"/>
    </xf>
    <xf numFmtId="0" fontId="32" fillId="2" borderId="11" xfId="14" applyFont="1" applyFill="1" applyBorder="1" applyAlignment="1">
      <alignment horizontal="center" vertical="center" wrapText="1"/>
    </xf>
    <xf numFmtId="0" fontId="32" fillId="2" borderId="14" xfId="14" applyFont="1" applyFill="1" applyBorder="1" applyAlignment="1">
      <alignment horizontal="center" vertical="center" wrapText="1"/>
    </xf>
    <xf numFmtId="0" fontId="32" fillId="2" borderId="24" xfId="14" applyFont="1" applyFill="1" applyBorder="1" applyAlignment="1">
      <alignment horizontal="center" vertical="center" wrapText="1"/>
    </xf>
    <xf numFmtId="0" fontId="32" fillId="2" borderId="10" xfId="14" applyFont="1" applyFill="1" applyBorder="1" applyAlignment="1">
      <alignment horizontal="center" vertical="center" wrapText="1"/>
    </xf>
    <xf numFmtId="0" fontId="32" fillId="2" borderId="23" xfId="14" applyFont="1" applyFill="1" applyBorder="1" applyAlignment="1">
      <alignment horizontal="center" vertical="center" wrapText="1"/>
    </xf>
    <xf numFmtId="0" fontId="32" fillId="2" borderId="26" xfId="14" applyFont="1" applyFill="1" applyBorder="1" applyAlignment="1">
      <alignment horizontal="center" vertical="center" wrapText="1"/>
    </xf>
    <xf numFmtId="171" fontId="32" fillId="2" borderId="1" xfId="14" applyNumberFormat="1" applyFont="1" applyFill="1" applyBorder="1" applyAlignment="1">
      <alignment horizontal="right" vertical="center" wrapText="1" indent="5"/>
    </xf>
    <xf numFmtId="171" fontId="32" fillId="2" borderId="7" xfId="14" applyNumberFormat="1" applyFont="1" applyFill="1" applyBorder="1" applyAlignment="1">
      <alignment horizontal="right" vertical="center" wrapText="1" indent="5"/>
    </xf>
    <xf numFmtId="3" fontId="32" fillId="2" borderId="1" xfId="14" applyNumberFormat="1" applyFont="1" applyFill="1" applyBorder="1" applyAlignment="1">
      <alignment horizontal="center" vertical="center" wrapText="1"/>
    </xf>
    <xf numFmtId="3" fontId="32" fillId="2" borderId="7" xfId="14" applyNumberFormat="1" applyFont="1" applyFill="1" applyBorder="1" applyAlignment="1">
      <alignment horizontal="center" vertical="center" wrapText="1"/>
    </xf>
    <xf numFmtId="0" fontId="41" fillId="2" borderId="6" xfId="15" applyFont="1" applyFill="1" applyBorder="1" applyAlignment="1">
      <alignment horizontal="center"/>
    </xf>
    <xf numFmtId="0" fontId="12" fillId="2" borderId="6" xfId="15" applyFont="1" applyFill="1" applyBorder="1" applyAlignment="1">
      <alignment horizontal="center"/>
    </xf>
    <xf numFmtId="0" fontId="37" fillId="2" borderId="0" xfId="15" applyFont="1" applyFill="1" applyAlignment="1">
      <alignment horizontal="left" vertical="top" wrapText="1"/>
    </xf>
    <xf numFmtId="0" fontId="44" fillId="2" borderId="6" xfId="0" applyFont="1" applyFill="1" applyBorder="1" applyAlignment="1">
      <alignment horizontal="center" vertical="center" wrapText="1"/>
    </xf>
    <xf numFmtId="0" fontId="44" fillId="2" borderId="3" xfId="0" applyFont="1" applyFill="1" applyBorder="1" applyAlignment="1">
      <alignment horizontal="center" vertical="center" wrapText="1"/>
    </xf>
    <xf numFmtId="0" fontId="50" fillId="2" borderId="3" xfId="0" applyFont="1" applyFill="1" applyBorder="1" applyAlignment="1">
      <alignment horizontal="center" wrapText="1"/>
    </xf>
    <xf numFmtId="0" fontId="12" fillId="2" borderId="0" xfId="1" applyFont="1" applyFill="1"/>
    <xf numFmtId="1" fontId="11" fillId="7" borderId="0" xfId="3" applyNumberFormat="1" applyFont="1" applyFill="1"/>
    <xf numFmtId="165" fontId="11" fillId="7" borderId="0" xfId="3" applyNumberFormat="1" applyFont="1" applyFill="1"/>
    <xf numFmtId="0" fontId="1" fillId="5" borderId="0" xfId="3" applyFont="1" applyFill="1" applyAlignment="1">
      <alignment horizontal="left" vertical="center" wrapText="1"/>
    </xf>
    <xf numFmtId="0" fontId="1" fillId="5" borderId="0" xfId="3" applyFont="1" applyFill="1" applyAlignment="1">
      <alignment vertical="center" wrapText="1"/>
    </xf>
    <xf numFmtId="0" fontId="1" fillId="5" borderId="0" xfId="3" applyFont="1" applyFill="1" applyAlignment="1">
      <alignment wrapText="1"/>
    </xf>
    <xf numFmtId="0" fontId="1" fillId="5" borderId="0" xfId="3" applyFont="1" applyFill="1" applyAlignment="1">
      <alignment horizontal="left" vertical="center"/>
    </xf>
    <xf numFmtId="0" fontId="1" fillId="2" borderId="0" xfId="3" applyFont="1" applyFill="1" applyAlignment="1">
      <alignment horizontal="left" vertical="center" wrapText="1"/>
    </xf>
    <xf numFmtId="0" fontId="1" fillId="2" borderId="0" xfId="3" applyFont="1" applyFill="1" applyAlignment="1">
      <alignment wrapText="1"/>
    </xf>
    <xf numFmtId="0" fontId="11" fillId="2" borderId="0" xfId="11" applyFont="1" applyFill="1"/>
    <xf numFmtId="167" fontId="11" fillId="2" borderId="0" xfId="11" applyNumberFormat="1" applyFont="1" applyFill="1"/>
    <xf numFmtId="3" fontId="11" fillId="2" borderId="0" xfId="11" applyNumberFormat="1" applyFont="1" applyFill="1"/>
    <xf numFmtId="4" fontId="11" fillId="2" borderId="0" xfId="11" applyNumberFormat="1" applyFont="1" applyFill="1"/>
  </cellXfs>
  <cellStyles count="25">
    <cellStyle name="Comma" xfId="12" builtinId="3"/>
    <cellStyle name="Comma 2" xfId="2" xr:uid="{E094D278-3889-4195-8CF4-212B92389C31}"/>
    <cellStyle name="Hyperlink" xfId="17" builtinId="8"/>
    <cellStyle name="Hyperlink 2" xfId="5" xr:uid="{0BC861D9-64C2-4C18-AC2F-ABF49D5CDDDA}"/>
    <cellStyle name="Hyperlink 4" xfId="20" xr:uid="{A0C68FDF-E1D2-4D4E-BE37-B5F6D24A0F28}"/>
    <cellStyle name="Normal" xfId="0" builtinId="0"/>
    <cellStyle name="Normal 10" xfId="19" xr:uid="{AAAB8CC9-AC52-4651-A15F-C1B053CF6EDA}"/>
    <cellStyle name="Normal 11" xfId="21" xr:uid="{1DE34A2C-35A3-4305-9B1D-41A6A5ADA5D4}"/>
    <cellStyle name="Normal 12" xfId="24" xr:uid="{80091A06-24E3-43F2-A6B2-1C2DCAAFB575}"/>
    <cellStyle name="Normal 2" xfId="1" xr:uid="{5472203B-879E-4EFC-BD8B-1FD3F48E5FA1}"/>
    <cellStyle name="Normal 2 2" xfId="7" xr:uid="{9D4825D7-5B91-4D38-B752-CB57DEA23985}"/>
    <cellStyle name="Normal 2 2 2" xfId="18" xr:uid="{7F74EE65-CB4A-401B-80E5-3F8D59338BA2}"/>
    <cellStyle name="Normal 2 3" xfId="9" xr:uid="{E7D9B153-E7DA-4214-92E0-32758A67ED45}"/>
    <cellStyle name="Normal 2 4" xfId="11" xr:uid="{7078B6F5-AC76-4D42-9173-7C319079C5D4}"/>
    <cellStyle name="Normal 2 5" xfId="22" xr:uid="{7C82F680-8D92-4E20-B9BB-C81FDE093F7C}"/>
    <cellStyle name="Normal 2 6" xfId="23" xr:uid="{FB405D70-E3D4-4EF5-93CB-BEFBD5932C3A}"/>
    <cellStyle name="Normal 3" xfId="3" xr:uid="{24FFFBB1-B7FC-4037-B4AB-8F5ACDD3CE93}"/>
    <cellStyle name="Normal 4" xfId="4" xr:uid="{3D7C3843-CF0D-4C1D-BA98-5E8DA23407C2}"/>
    <cellStyle name="Normal 5" xfId="6" xr:uid="{1484B557-AF95-46A5-A666-8AF681F912AC}"/>
    <cellStyle name="Normal 6" xfId="10" xr:uid="{03C9C2E1-7A12-457B-BB93-852467D3E679}"/>
    <cellStyle name="Normal 7" xfId="14" xr:uid="{A87991E8-EA31-493A-8D7A-B055BD80201A}"/>
    <cellStyle name="Normal 8" xfId="15" xr:uid="{2D2B54AA-B86C-4786-A82E-12263A124437}"/>
    <cellStyle name="Normal 9" xfId="16" xr:uid="{A1AEE386-7845-4BF2-A063-9B66197AB344}"/>
    <cellStyle name="Percent" xfId="13" builtinId="5"/>
    <cellStyle name="Percent 2" xfId="8" xr:uid="{E551B34A-2FAF-44CF-ADB2-1F3653904A56}"/>
  </cellStyles>
  <dxfs count="0"/>
  <tableStyles count="0" defaultTableStyle="TableStyleMedium2" defaultPivotStyle="PivotStyleLight16"/>
  <colors>
    <mruColors>
      <color rgb="FF96BA79"/>
      <color rgb="FF4B82A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externalLink" Target="externalLinks/externalLink63.xml"/><Relationship Id="rId21" Type="http://schemas.openxmlformats.org/officeDocument/2006/relationships/worksheet" Target="worksheets/sheet21.xml"/><Relationship Id="rId42" Type="http://schemas.openxmlformats.org/officeDocument/2006/relationships/worksheet" Target="worksheets/sheet42.xml"/><Relationship Id="rId63" Type="http://schemas.openxmlformats.org/officeDocument/2006/relationships/externalLink" Target="externalLinks/externalLink9.xml"/><Relationship Id="rId84" Type="http://schemas.openxmlformats.org/officeDocument/2006/relationships/externalLink" Target="externalLinks/externalLink30.xml"/><Relationship Id="rId138" Type="http://schemas.openxmlformats.org/officeDocument/2006/relationships/externalLink" Target="externalLinks/externalLink84.xml"/><Relationship Id="rId107" Type="http://schemas.openxmlformats.org/officeDocument/2006/relationships/externalLink" Target="externalLinks/externalLink53.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externalLink" Target="externalLinks/externalLink4.xml"/><Relationship Id="rId74" Type="http://schemas.openxmlformats.org/officeDocument/2006/relationships/externalLink" Target="externalLinks/externalLink20.xml"/><Relationship Id="rId79" Type="http://schemas.openxmlformats.org/officeDocument/2006/relationships/externalLink" Target="externalLinks/externalLink25.xml"/><Relationship Id="rId102" Type="http://schemas.openxmlformats.org/officeDocument/2006/relationships/externalLink" Target="externalLinks/externalLink48.xml"/><Relationship Id="rId123" Type="http://schemas.openxmlformats.org/officeDocument/2006/relationships/externalLink" Target="externalLinks/externalLink69.xml"/><Relationship Id="rId128" Type="http://schemas.openxmlformats.org/officeDocument/2006/relationships/externalLink" Target="externalLinks/externalLink74.xml"/><Relationship Id="rId5" Type="http://schemas.openxmlformats.org/officeDocument/2006/relationships/worksheet" Target="worksheets/sheet5.xml"/><Relationship Id="rId90" Type="http://schemas.openxmlformats.org/officeDocument/2006/relationships/externalLink" Target="externalLinks/externalLink36.xml"/><Relationship Id="rId95" Type="http://schemas.openxmlformats.org/officeDocument/2006/relationships/externalLink" Target="externalLinks/externalLink41.xml"/><Relationship Id="rId22" Type="http://schemas.openxmlformats.org/officeDocument/2006/relationships/worksheet" Target="worksheets/sheet22.xml"/><Relationship Id="rId27" Type="http://schemas.openxmlformats.org/officeDocument/2006/relationships/worksheet" Target="worksheets/sheet27.xml"/><Relationship Id="rId43" Type="http://schemas.openxmlformats.org/officeDocument/2006/relationships/worksheet" Target="worksheets/sheet43.xml"/><Relationship Id="rId48" Type="http://schemas.openxmlformats.org/officeDocument/2006/relationships/worksheet" Target="worksheets/sheet48.xml"/><Relationship Id="rId64" Type="http://schemas.openxmlformats.org/officeDocument/2006/relationships/externalLink" Target="externalLinks/externalLink10.xml"/><Relationship Id="rId69" Type="http://schemas.openxmlformats.org/officeDocument/2006/relationships/externalLink" Target="externalLinks/externalLink15.xml"/><Relationship Id="rId113" Type="http://schemas.openxmlformats.org/officeDocument/2006/relationships/externalLink" Target="externalLinks/externalLink59.xml"/><Relationship Id="rId118" Type="http://schemas.openxmlformats.org/officeDocument/2006/relationships/externalLink" Target="externalLinks/externalLink64.xml"/><Relationship Id="rId134" Type="http://schemas.openxmlformats.org/officeDocument/2006/relationships/externalLink" Target="externalLinks/externalLink80.xml"/><Relationship Id="rId139" Type="http://schemas.openxmlformats.org/officeDocument/2006/relationships/theme" Target="theme/theme1.xml"/><Relationship Id="rId80" Type="http://schemas.openxmlformats.org/officeDocument/2006/relationships/externalLink" Target="externalLinks/externalLink26.xml"/><Relationship Id="rId85" Type="http://schemas.openxmlformats.org/officeDocument/2006/relationships/externalLink" Target="externalLinks/externalLink31.xml"/><Relationship Id="rId12" Type="http://schemas.openxmlformats.org/officeDocument/2006/relationships/worksheet" Target="worksheets/sheet12.xml"/><Relationship Id="rId17" Type="http://schemas.openxmlformats.org/officeDocument/2006/relationships/worksheet" Target="worksheets/sheet17.xml"/><Relationship Id="rId33" Type="http://schemas.openxmlformats.org/officeDocument/2006/relationships/worksheet" Target="worksheets/sheet33.xml"/><Relationship Id="rId38" Type="http://schemas.openxmlformats.org/officeDocument/2006/relationships/worksheet" Target="worksheets/sheet38.xml"/><Relationship Id="rId59" Type="http://schemas.openxmlformats.org/officeDocument/2006/relationships/externalLink" Target="externalLinks/externalLink5.xml"/><Relationship Id="rId103" Type="http://schemas.openxmlformats.org/officeDocument/2006/relationships/externalLink" Target="externalLinks/externalLink49.xml"/><Relationship Id="rId108" Type="http://schemas.openxmlformats.org/officeDocument/2006/relationships/externalLink" Target="externalLinks/externalLink54.xml"/><Relationship Id="rId124" Type="http://schemas.openxmlformats.org/officeDocument/2006/relationships/externalLink" Target="externalLinks/externalLink70.xml"/><Relationship Id="rId129" Type="http://schemas.openxmlformats.org/officeDocument/2006/relationships/externalLink" Target="externalLinks/externalLink75.xml"/><Relationship Id="rId54" Type="http://schemas.openxmlformats.org/officeDocument/2006/relationships/worksheet" Target="worksheets/sheet54.xml"/><Relationship Id="rId70" Type="http://schemas.openxmlformats.org/officeDocument/2006/relationships/externalLink" Target="externalLinks/externalLink16.xml"/><Relationship Id="rId75" Type="http://schemas.openxmlformats.org/officeDocument/2006/relationships/externalLink" Target="externalLinks/externalLink21.xml"/><Relationship Id="rId91" Type="http://schemas.openxmlformats.org/officeDocument/2006/relationships/externalLink" Target="externalLinks/externalLink37.xml"/><Relationship Id="rId96" Type="http://schemas.openxmlformats.org/officeDocument/2006/relationships/externalLink" Target="externalLinks/externalLink42.xml"/><Relationship Id="rId14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worksheet" Target="worksheets/sheet23.xml"/><Relationship Id="rId28" Type="http://schemas.openxmlformats.org/officeDocument/2006/relationships/worksheet" Target="worksheets/sheet28.xml"/><Relationship Id="rId49" Type="http://schemas.openxmlformats.org/officeDocument/2006/relationships/worksheet" Target="worksheets/sheet49.xml"/><Relationship Id="rId114" Type="http://schemas.openxmlformats.org/officeDocument/2006/relationships/externalLink" Target="externalLinks/externalLink60.xml"/><Relationship Id="rId119" Type="http://schemas.openxmlformats.org/officeDocument/2006/relationships/externalLink" Target="externalLinks/externalLink65.xml"/><Relationship Id="rId44" Type="http://schemas.openxmlformats.org/officeDocument/2006/relationships/worksheet" Target="worksheets/sheet44.xml"/><Relationship Id="rId60" Type="http://schemas.openxmlformats.org/officeDocument/2006/relationships/externalLink" Target="externalLinks/externalLink6.xml"/><Relationship Id="rId65" Type="http://schemas.openxmlformats.org/officeDocument/2006/relationships/externalLink" Target="externalLinks/externalLink11.xml"/><Relationship Id="rId81" Type="http://schemas.openxmlformats.org/officeDocument/2006/relationships/externalLink" Target="externalLinks/externalLink27.xml"/><Relationship Id="rId86" Type="http://schemas.openxmlformats.org/officeDocument/2006/relationships/externalLink" Target="externalLinks/externalLink32.xml"/><Relationship Id="rId130" Type="http://schemas.openxmlformats.org/officeDocument/2006/relationships/externalLink" Target="externalLinks/externalLink76.xml"/><Relationship Id="rId135" Type="http://schemas.openxmlformats.org/officeDocument/2006/relationships/externalLink" Target="externalLinks/externalLink81.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109" Type="http://schemas.openxmlformats.org/officeDocument/2006/relationships/externalLink" Target="externalLinks/externalLink55.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externalLink" Target="externalLinks/externalLink1.xml"/><Relationship Id="rId76" Type="http://schemas.openxmlformats.org/officeDocument/2006/relationships/externalLink" Target="externalLinks/externalLink22.xml"/><Relationship Id="rId97" Type="http://schemas.openxmlformats.org/officeDocument/2006/relationships/externalLink" Target="externalLinks/externalLink43.xml"/><Relationship Id="rId104" Type="http://schemas.openxmlformats.org/officeDocument/2006/relationships/externalLink" Target="externalLinks/externalLink50.xml"/><Relationship Id="rId120" Type="http://schemas.openxmlformats.org/officeDocument/2006/relationships/externalLink" Target="externalLinks/externalLink66.xml"/><Relationship Id="rId125" Type="http://schemas.openxmlformats.org/officeDocument/2006/relationships/externalLink" Target="externalLinks/externalLink71.xml"/><Relationship Id="rId141" Type="http://schemas.openxmlformats.org/officeDocument/2006/relationships/sharedStrings" Target="sharedStrings.xml"/><Relationship Id="rId7" Type="http://schemas.openxmlformats.org/officeDocument/2006/relationships/worksheet" Target="worksheets/sheet7.xml"/><Relationship Id="rId71" Type="http://schemas.openxmlformats.org/officeDocument/2006/relationships/externalLink" Target="externalLinks/externalLink17.xml"/><Relationship Id="rId92" Type="http://schemas.openxmlformats.org/officeDocument/2006/relationships/externalLink" Target="externalLinks/externalLink38.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externalLink" Target="externalLinks/externalLink12.xml"/><Relationship Id="rId87" Type="http://schemas.openxmlformats.org/officeDocument/2006/relationships/externalLink" Target="externalLinks/externalLink33.xml"/><Relationship Id="rId110" Type="http://schemas.openxmlformats.org/officeDocument/2006/relationships/externalLink" Target="externalLinks/externalLink56.xml"/><Relationship Id="rId115" Type="http://schemas.openxmlformats.org/officeDocument/2006/relationships/externalLink" Target="externalLinks/externalLink61.xml"/><Relationship Id="rId131" Type="http://schemas.openxmlformats.org/officeDocument/2006/relationships/externalLink" Target="externalLinks/externalLink77.xml"/><Relationship Id="rId136" Type="http://schemas.openxmlformats.org/officeDocument/2006/relationships/externalLink" Target="externalLinks/externalLink82.xml"/><Relationship Id="rId61" Type="http://schemas.openxmlformats.org/officeDocument/2006/relationships/externalLink" Target="externalLinks/externalLink7.xml"/><Relationship Id="rId82" Type="http://schemas.openxmlformats.org/officeDocument/2006/relationships/externalLink" Target="externalLinks/externalLink28.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worksheet" Target="worksheets/sheet35.xml"/><Relationship Id="rId56" Type="http://schemas.openxmlformats.org/officeDocument/2006/relationships/externalLink" Target="externalLinks/externalLink2.xml"/><Relationship Id="rId77" Type="http://schemas.openxmlformats.org/officeDocument/2006/relationships/externalLink" Target="externalLinks/externalLink23.xml"/><Relationship Id="rId100" Type="http://schemas.openxmlformats.org/officeDocument/2006/relationships/externalLink" Target="externalLinks/externalLink46.xml"/><Relationship Id="rId105" Type="http://schemas.openxmlformats.org/officeDocument/2006/relationships/externalLink" Target="externalLinks/externalLink51.xml"/><Relationship Id="rId126" Type="http://schemas.openxmlformats.org/officeDocument/2006/relationships/externalLink" Target="externalLinks/externalLink72.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externalLink" Target="externalLinks/externalLink18.xml"/><Relationship Id="rId93" Type="http://schemas.openxmlformats.org/officeDocument/2006/relationships/externalLink" Target="externalLinks/externalLink39.xml"/><Relationship Id="rId98" Type="http://schemas.openxmlformats.org/officeDocument/2006/relationships/externalLink" Target="externalLinks/externalLink44.xml"/><Relationship Id="rId121" Type="http://schemas.openxmlformats.org/officeDocument/2006/relationships/externalLink" Target="externalLinks/externalLink67.xml"/><Relationship Id="rId142" Type="http://schemas.openxmlformats.org/officeDocument/2006/relationships/calcChain" Target="calcChain.xml"/><Relationship Id="rId3" Type="http://schemas.openxmlformats.org/officeDocument/2006/relationships/worksheet" Target="worksheets/sheet3.xml"/><Relationship Id="rId25" Type="http://schemas.openxmlformats.org/officeDocument/2006/relationships/worksheet" Target="worksheets/sheet25.xml"/><Relationship Id="rId46" Type="http://schemas.openxmlformats.org/officeDocument/2006/relationships/worksheet" Target="worksheets/sheet46.xml"/><Relationship Id="rId67" Type="http://schemas.openxmlformats.org/officeDocument/2006/relationships/externalLink" Target="externalLinks/externalLink13.xml"/><Relationship Id="rId116" Type="http://schemas.openxmlformats.org/officeDocument/2006/relationships/externalLink" Target="externalLinks/externalLink62.xml"/><Relationship Id="rId137" Type="http://schemas.openxmlformats.org/officeDocument/2006/relationships/externalLink" Target="externalLinks/externalLink83.xml"/><Relationship Id="rId20" Type="http://schemas.openxmlformats.org/officeDocument/2006/relationships/worksheet" Target="worksheets/sheet20.xml"/><Relationship Id="rId41" Type="http://schemas.openxmlformats.org/officeDocument/2006/relationships/worksheet" Target="worksheets/sheet41.xml"/><Relationship Id="rId62" Type="http://schemas.openxmlformats.org/officeDocument/2006/relationships/externalLink" Target="externalLinks/externalLink8.xml"/><Relationship Id="rId83" Type="http://schemas.openxmlformats.org/officeDocument/2006/relationships/externalLink" Target="externalLinks/externalLink29.xml"/><Relationship Id="rId88" Type="http://schemas.openxmlformats.org/officeDocument/2006/relationships/externalLink" Target="externalLinks/externalLink34.xml"/><Relationship Id="rId111" Type="http://schemas.openxmlformats.org/officeDocument/2006/relationships/externalLink" Target="externalLinks/externalLink57.xml"/><Relationship Id="rId132" Type="http://schemas.openxmlformats.org/officeDocument/2006/relationships/externalLink" Target="externalLinks/externalLink78.xml"/><Relationship Id="rId15" Type="http://schemas.openxmlformats.org/officeDocument/2006/relationships/worksheet" Target="worksheets/sheet15.xml"/><Relationship Id="rId36" Type="http://schemas.openxmlformats.org/officeDocument/2006/relationships/worksheet" Target="worksheets/sheet36.xml"/><Relationship Id="rId57" Type="http://schemas.openxmlformats.org/officeDocument/2006/relationships/externalLink" Target="externalLinks/externalLink3.xml"/><Relationship Id="rId106" Type="http://schemas.openxmlformats.org/officeDocument/2006/relationships/externalLink" Target="externalLinks/externalLink52.xml"/><Relationship Id="rId127" Type="http://schemas.openxmlformats.org/officeDocument/2006/relationships/externalLink" Target="externalLinks/externalLink73.xml"/><Relationship Id="rId10" Type="http://schemas.openxmlformats.org/officeDocument/2006/relationships/worksheet" Target="worksheets/sheet10.xml"/><Relationship Id="rId31" Type="http://schemas.openxmlformats.org/officeDocument/2006/relationships/worksheet" Target="worksheets/sheet31.xml"/><Relationship Id="rId52" Type="http://schemas.openxmlformats.org/officeDocument/2006/relationships/worksheet" Target="worksheets/sheet52.xml"/><Relationship Id="rId73" Type="http://schemas.openxmlformats.org/officeDocument/2006/relationships/externalLink" Target="externalLinks/externalLink19.xml"/><Relationship Id="rId78" Type="http://schemas.openxmlformats.org/officeDocument/2006/relationships/externalLink" Target="externalLinks/externalLink24.xml"/><Relationship Id="rId94" Type="http://schemas.openxmlformats.org/officeDocument/2006/relationships/externalLink" Target="externalLinks/externalLink40.xml"/><Relationship Id="rId99" Type="http://schemas.openxmlformats.org/officeDocument/2006/relationships/externalLink" Target="externalLinks/externalLink45.xml"/><Relationship Id="rId101" Type="http://schemas.openxmlformats.org/officeDocument/2006/relationships/externalLink" Target="externalLinks/externalLink47.xml"/><Relationship Id="rId122" Type="http://schemas.openxmlformats.org/officeDocument/2006/relationships/externalLink" Target="externalLinks/externalLink68.xml"/><Relationship Id="rId4" Type="http://schemas.openxmlformats.org/officeDocument/2006/relationships/worksheet" Target="worksheets/sheet4.xml"/><Relationship Id="rId9" Type="http://schemas.openxmlformats.org/officeDocument/2006/relationships/worksheet" Target="worksheets/sheet9.xml"/><Relationship Id="rId26" Type="http://schemas.openxmlformats.org/officeDocument/2006/relationships/worksheet" Target="worksheets/sheet26.xml"/><Relationship Id="rId47" Type="http://schemas.openxmlformats.org/officeDocument/2006/relationships/worksheet" Target="worksheets/sheet47.xml"/><Relationship Id="rId68" Type="http://schemas.openxmlformats.org/officeDocument/2006/relationships/externalLink" Target="externalLinks/externalLink14.xml"/><Relationship Id="rId89" Type="http://schemas.openxmlformats.org/officeDocument/2006/relationships/externalLink" Target="externalLinks/externalLink35.xml"/><Relationship Id="rId112" Type="http://schemas.openxmlformats.org/officeDocument/2006/relationships/externalLink" Target="externalLinks/externalLink58.xml"/><Relationship Id="rId133" Type="http://schemas.openxmlformats.org/officeDocument/2006/relationships/externalLink" Target="externalLinks/externalLink79.xml"/><Relationship Id="rId16" Type="http://schemas.openxmlformats.org/officeDocument/2006/relationships/worksheet" Target="worksheets/sheet16.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17.xml"/><Relationship Id="rId2" Type="http://schemas.microsoft.com/office/2011/relationships/chartColorStyle" Target="colors10.xml"/><Relationship Id="rId1" Type="http://schemas.microsoft.com/office/2011/relationships/chartStyle" Target="style10.xml"/></Relationships>
</file>

<file path=xl/charts/_rels/chart14.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20.xml"/><Relationship Id="rId2" Type="http://schemas.microsoft.com/office/2011/relationships/chartColorStyle" Target="colors12.xml"/><Relationship Id="rId1" Type="http://schemas.microsoft.com/office/2011/relationships/chartStyle" Target="style12.xml"/></Relationships>
</file>

<file path=xl/charts/_rels/chart19.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1.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3.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4.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5.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6.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8.xml.rels><?xml version="1.0" encoding="UTF-8" standalone="yes"?>
<Relationships xmlns="http://schemas.openxmlformats.org/package/2006/relationships"><Relationship Id="rId3" Type="http://schemas.openxmlformats.org/officeDocument/2006/relationships/chartUserShapes" Target="../drawings/drawing32.xml"/><Relationship Id="rId2" Type="http://schemas.microsoft.com/office/2011/relationships/chartColorStyle" Target="colors21.xml"/><Relationship Id="rId1" Type="http://schemas.microsoft.com/office/2011/relationships/chartStyle" Target="style21.xml"/></Relationships>
</file>

<file path=xl/charts/_rels/chart29.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31.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32.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33.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36.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37.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38.xml.rels><?xml version="1.0" encoding="UTF-8" standalone="yes"?>
<Relationships xmlns="http://schemas.openxmlformats.org/package/2006/relationships"><Relationship Id="rId3" Type="http://schemas.openxmlformats.org/officeDocument/2006/relationships/chartUserShapes" Target="../drawings/drawing42.xml"/><Relationship Id="rId2" Type="http://schemas.microsoft.com/office/2011/relationships/chartColorStyle" Target="colors29.xml"/><Relationship Id="rId1" Type="http://schemas.microsoft.com/office/2011/relationships/chartStyle" Target="style29.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0.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30.xml"/><Relationship Id="rId1" Type="http://schemas.microsoft.com/office/2011/relationships/chartStyle" Target="style30.xml"/></Relationships>
</file>

<file path=xl/charts/_rels/chart4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4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43.xml.rels><?xml version="1.0" encoding="UTF-8" standalone="yes"?>
<Relationships xmlns="http://schemas.openxmlformats.org/package/2006/relationships"><Relationship Id="rId3" Type="http://schemas.openxmlformats.org/officeDocument/2006/relationships/chartUserShapes" Target="../drawings/drawing48.xml"/><Relationship Id="rId2" Type="http://schemas.microsoft.com/office/2011/relationships/chartColorStyle" Target="colors33.xml"/><Relationship Id="rId1" Type="http://schemas.microsoft.com/office/2011/relationships/chartStyle" Target="style33.xml"/></Relationships>
</file>

<file path=xl/charts/_rels/chart44.xml.rels><?xml version="1.0" encoding="UTF-8" standalone="yes"?>
<Relationships xmlns="http://schemas.openxmlformats.org/package/2006/relationships"><Relationship Id="rId3" Type="http://schemas.openxmlformats.org/officeDocument/2006/relationships/chartUserShapes" Target="../drawings/drawing50.xml"/><Relationship Id="rId2" Type="http://schemas.microsoft.com/office/2011/relationships/chartColorStyle" Target="colors34.xml"/><Relationship Id="rId1" Type="http://schemas.microsoft.com/office/2011/relationships/chartStyle" Target="style34.xml"/></Relationships>
</file>

<file path=xl/charts/_rels/chart50.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57.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58.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59.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60.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61.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62.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63.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42.xml"/><Relationship Id="rId1" Type="http://schemas.microsoft.com/office/2011/relationships/chartStyle" Target="style42.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5.xml"/><Relationship Id="rId1" Type="http://schemas.microsoft.com/office/2011/relationships/chartStyle" Target="style5.xml"/></Relationships>
</file>

<file path=xl/charts/_rels/chart9.xml.rels><?xml version="1.0" encoding="UTF-8" standalone="yes"?>
<Relationships xmlns="http://schemas.openxmlformats.org/package/2006/relationships"><Relationship Id="rId3" Type="http://schemas.openxmlformats.org/officeDocument/2006/relationships/chartUserShapes" Target="../drawings/drawing11.xml"/><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1208792296545008E-2"/>
          <c:y val="0.30428169900308499"/>
          <c:w val="0.87422048843452305"/>
          <c:h val="0.52628215012955148"/>
        </c:manualLayout>
      </c:layout>
      <c:barChart>
        <c:barDir val="col"/>
        <c:grouping val="clustered"/>
        <c:varyColors val="0"/>
        <c:ser>
          <c:idx val="0"/>
          <c:order val="0"/>
          <c:tx>
            <c:strRef>
              <c:f>'ES Figure 1'!$C$2</c:f>
              <c:strCache>
                <c:ptCount val="1"/>
                <c:pt idx="0">
                  <c:v>FB</c:v>
                </c:pt>
              </c:strCache>
            </c:strRef>
          </c:tx>
          <c:spPr>
            <a:solidFill>
              <a:schemeClr val="accent1"/>
            </a:solidFill>
            <a:ln>
              <a:noFill/>
            </a:ln>
            <a:effectLst/>
          </c:spPr>
          <c:invertIfNegative val="0"/>
          <c:dPt>
            <c:idx val="0"/>
            <c:invertIfNegative val="0"/>
            <c:bubble3D val="0"/>
            <c:spPr>
              <a:solidFill>
                <a:srgbClr val="005DA6"/>
              </a:solidFill>
              <a:ln>
                <a:noFill/>
              </a:ln>
              <a:effectLst/>
            </c:spPr>
            <c:extLst>
              <c:ext xmlns:c16="http://schemas.microsoft.com/office/drawing/2014/chart" uri="{C3380CC4-5D6E-409C-BE32-E72D297353CC}">
                <c16:uniqueId val="{00000001-B745-4BC6-8863-75041C884D9F}"/>
              </c:ext>
            </c:extLst>
          </c:dPt>
          <c:dPt>
            <c:idx val="1"/>
            <c:invertIfNegative val="0"/>
            <c:bubble3D val="0"/>
            <c:spPr>
              <a:solidFill>
                <a:srgbClr val="005DA6"/>
              </a:solidFill>
              <a:ln>
                <a:noFill/>
              </a:ln>
              <a:effectLst/>
            </c:spPr>
            <c:extLst>
              <c:ext xmlns:c16="http://schemas.microsoft.com/office/drawing/2014/chart" uri="{C3380CC4-5D6E-409C-BE32-E72D297353CC}">
                <c16:uniqueId val="{00000003-B745-4BC6-8863-75041C884D9F}"/>
              </c:ext>
            </c:extLst>
          </c:dPt>
          <c:dPt>
            <c:idx val="2"/>
            <c:invertIfNegative val="0"/>
            <c:bubble3D val="0"/>
            <c:spPr>
              <a:solidFill>
                <a:srgbClr val="005DA6"/>
              </a:solidFill>
              <a:ln>
                <a:noFill/>
              </a:ln>
              <a:effectLst/>
            </c:spPr>
            <c:extLst>
              <c:ext xmlns:c16="http://schemas.microsoft.com/office/drawing/2014/chart" uri="{C3380CC4-5D6E-409C-BE32-E72D297353CC}">
                <c16:uniqueId val="{00000005-B745-4BC6-8863-75041C884D9F}"/>
              </c:ext>
            </c:extLst>
          </c:dPt>
          <c:dPt>
            <c:idx val="3"/>
            <c:invertIfNegative val="0"/>
            <c:bubble3D val="0"/>
            <c:spPr>
              <a:solidFill>
                <a:srgbClr val="005DA6"/>
              </a:solidFill>
              <a:ln>
                <a:noFill/>
              </a:ln>
              <a:effectLst/>
            </c:spPr>
            <c:extLst>
              <c:ext xmlns:c16="http://schemas.microsoft.com/office/drawing/2014/chart" uri="{C3380CC4-5D6E-409C-BE32-E72D297353CC}">
                <c16:uniqueId val="{00000007-B745-4BC6-8863-75041C884D9F}"/>
              </c:ext>
            </c:extLst>
          </c:dPt>
          <c:dPt>
            <c:idx val="5"/>
            <c:invertIfNegative val="0"/>
            <c:bubble3D val="0"/>
            <c:spPr>
              <a:solidFill>
                <a:srgbClr val="F3BC48"/>
              </a:solidFill>
              <a:ln>
                <a:noFill/>
              </a:ln>
              <a:effectLst/>
            </c:spPr>
            <c:extLst>
              <c:ext xmlns:c16="http://schemas.microsoft.com/office/drawing/2014/chart" uri="{C3380CC4-5D6E-409C-BE32-E72D297353CC}">
                <c16:uniqueId val="{00000009-B745-4BC6-8863-75041C884D9F}"/>
              </c:ext>
            </c:extLst>
          </c:dPt>
          <c:dPt>
            <c:idx val="6"/>
            <c:invertIfNegative val="0"/>
            <c:bubble3D val="0"/>
            <c:spPr>
              <a:solidFill>
                <a:srgbClr val="F3BC48"/>
              </a:solidFill>
              <a:ln>
                <a:noFill/>
              </a:ln>
              <a:effectLst/>
            </c:spPr>
            <c:extLst>
              <c:ext xmlns:c16="http://schemas.microsoft.com/office/drawing/2014/chart" uri="{C3380CC4-5D6E-409C-BE32-E72D297353CC}">
                <c16:uniqueId val="{0000000B-B745-4BC6-8863-75041C884D9F}"/>
              </c:ext>
            </c:extLst>
          </c:dPt>
          <c:dPt>
            <c:idx val="7"/>
            <c:invertIfNegative val="0"/>
            <c:bubble3D val="0"/>
            <c:spPr>
              <a:solidFill>
                <a:srgbClr val="F3BC48"/>
              </a:solidFill>
              <a:ln>
                <a:noFill/>
              </a:ln>
              <a:effectLst/>
            </c:spPr>
            <c:extLst>
              <c:ext xmlns:c16="http://schemas.microsoft.com/office/drawing/2014/chart" uri="{C3380CC4-5D6E-409C-BE32-E72D297353CC}">
                <c16:uniqueId val="{0000000D-B745-4BC6-8863-75041C884D9F}"/>
              </c:ext>
            </c:extLst>
          </c:dPt>
          <c:dPt>
            <c:idx val="8"/>
            <c:invertIfNegative val="0"/>
            <c:bubble3D val="0"/>
            <c:spPr>
              <a:solidFill>
                <a:srgbClr val="F3BC48"/>
              </a:solidFill>
              <a:ln>
                <a:noFill/>
              </a:ln>
              <a:effectLst/>
            </c:spPr>
            <c:extLst>
              <c:ext xmlns:c16="http://schemas.microsoft.com/office/drawing/2014/chart" uri="{C3380CC4-5D6E-409C-BE32-E72D297353CC}">
                <c16:uniqueId val="{0000000F-B745-4BC6-8863-75041C884D9F}"/>
              </c:ext>
            </c:extLst>
          </c:dPt>
          <c:dPt>
            <c:idx val="10"/>
            <c:invertIfNegative val="0"/>
            <c:bubble3D val="0"/>
            <c:spPr>
              <a:solidFill>
                <a:srgbClr val="7030A0"/>
              </a:solidFill>
              <a:ln>
                <a:noFill/>
              </a:ln>
              <a:effectLst/>
            </c:spPr>
            <c:extLst>
              <c:ext xmlns:c16="http://schemas.microsoft.com/office/drawing/2014/chart" uri="{C3380CC4-5D6E-409C-BE32-E72D297353CC}">
                <c16:uniqueId val="{00000011-B745-4BC6-8863-75041C884D9F}"/>
              </c:ext>
            </c:extLst>
          </c:dPt>
          <c:dPt>
            <c:idx val="11"/>
            <c:invertIfNegative val="0"/>
            <c:bubble3D val="0"/>
            <c:spPr>
              <a:solidFill>
                <a:srgbClr val="7030A0"/>
              </a:solidFill>
              <a:ln>
                <a:noFill/>
              </a:ln>
              <a:effectLst/>
            </c:spPr>
            <c:extLst>
              <c:ext xmlns:c16="http://schemas.microsoft.com/office/drawing/2014/chart" uri="{C3380CC4-5D6E-409C-BE32-E72D297353CC}">
                <c16:uniqueId val="{00000013-B745-4BC6-8863-75041C884D9F}"/>
              </c:ext>
            </c:extLst>
          </c:dPt>
          <c:dPt>
            <c:idx val="12"/>
            <c:invertIfNegative val="0"/>
            <c:bubble3D val="0"/>
            <c:spPr>
              <a:solidFill>
                <a:srgbClr val="7030A0"/>
              </a:solidFill>
              <a:ln>
                <a:noFill/>
              </a:ln>
              <a:effectLst/>
            </c:spPr>
            <c:extLst>
              <c:ext xmlns:c16="http://schemas.microsoft.com/office/drawing/2014/chart" uri="{C3380CC4-5D6E-409C-BE32-E72D297353CC}">
                <c16:uniqueId val="{00000015-B745-4BC6-8863-75041C884D9F}"/>
              </c:ext>
            </c:extLst>
          </c:dPt>
          <c:dPt>
            <c:idx val="13"/>
            <c:invertIfNegative val="0"/>
            <c:bubble3D val="0"/>
            <c:spPr>
              <a:solidFill>
                <a:srgbClr val="7030A0"/>
              </a:solidFill>
              <a:ln>
                <a:noFill/>
              </a:ln>
              <a:effectLst/>
            </c:spPr>
            <c:extLst>
              <c:ext xmlns:c16="http://schemas.microsoft.com/office/drawing/2014/chart" uri="{C3380CC4-5D6E-409C-BE32-E72D297353CC}">
                <c16:uniqueId val="{00000017-B745-4BC6-8863-75041C884D9F}"/>
              </c:ext>
            </c:extLst>
          </c:dPt>
          <c:dPt>
            <c:idx val="15"/>
            <c:invertIfNegative val="0"/>
            <c:bubble3D val="0"/>
            <c:spPr>
              <a:solidFill>
                <a:srgbClr val="AA1F2E"/>
              </a:solidFill>
              <a:ln>
                <a:noFill/>
              </a:ln>
              <a:effectLst/>
            </c:spPr>
            <c:extLst>
              <c:ext xmlns:c16="http://schemas.microsoft.com/office/drawing/2014/chart" uri="{C3380CC4-5D6E-409C-BE32-E72D297353CC}">
                <c16:uniqueId val="{00000019-B745-4BC6-8863-75041C884D9F}"/>
              </c:ext>
            </c:extLst>
          </c:dPt>
          <c:dPt>
            <c:idx val="16"/>
            <c:invertIfNegative val="0"/>
            <c:bubble3D val="0"/>
            <c:spPr>
              <a:solidFill>
                <a:srgbClr val="AA1F2E"/>
              </a:solidFill>
              <a:ln>
                <a:noFill/>
              </a:ln>
              <a:effectLst/>
            </c:spPr>
            <c:extLst>
              <c:ext xmlns:c16="http://schemas.microsoft.com/office/drawing/2014/chart" uri="{C3380CC4-5D6E-409C-BE32-E72D297353CC}">
                <c16:uniqueId val="{0000001B-B745-4BC6-8863-75041C884D9F}"/>
              </c:ext>
            </c:extLst>
          </c:dPt>
          <c:dPt>
            <c:idx val="17"/>
            <c:invertIfNegative val="0"/>
            <c:bubble3D val="0"/>
            <c:spPr>
              <a:solidFill>
                <a:srgbClr val="AA1F2E"/>
              </a:solidFill>
              <a:ln>
                <a:noFill/>
              </a:ln>
              <a:effectLst/>
            </c:spPr>
            <c:extLst>
              <c:ext xmlns:c16="http://schemas.microsoft.com/office/drawing/2014/chart" uri="{C3380CC4-5D6E-409C-BE32-E72D297353CC}">
                <c16:uniqueId val="{0000001D-B745-4BC6-8863-75041C884D9F}"/>
              </c:ext>
            </c:extLst>
          </c:dPt>
          <c:dPt>
            <c:idx val="18"/>
            <c:invertIfNegative val="0"/>
            <c:bubble3D val="0"/>
            <c:spPr>
              <a:solidFill>
                <a:srgbClr val="AA1F2E"/>
              </a:solidFill>
              <a:ln>
                <a:noFill/>
              </a:ln>
              <a:effectLst/>
            </c:spPr>
            <c:extLst>
              <c:ext xmlns:c16="http://schemas.microsoft.com/office/drawing/2014/chart" uri="{C3380CC4-5D6E-409C-BE32-E72D297353CC}">
                <c16:uniqueId val="{0000001F-B745-4BC6-8863-75041C884D9F}"/>
              </c:ext>
            </c:extLst>
          </c:dPt>
          <c:cat>
            <c:multiLvlStrRef>
              <c:f>'ES Figure 1'!$A$3:$B$21</c:f>
              <c:multiLvlStrCache>
                <c:ptCount val="19"/>
                <c:lvl>
                  <c:pt idx="0">
                    <c:v>2019 </c:v>
                  </c:pt>
                  <c:pt idx="1">
                    <c:v>20</c:v>
                  </c:pt>
                  <c:pt idx="2">
                    <c:v>21</c:v>
                  </c:pt>
                  <c:pt idx="3">
                    <c:v>22</c:v>
                  </c:pt>
                  <c:pt idx="5">
                    <c:v>2019 </c:v>
                  </c:pt>
                  <c:pt idx="6">
                    <c:v>20</c:v>
                  </c:pt>
                  <c:pt idx="7">
                    <c:v>21</c:v>
                  </c:pt>
                  <c:pt idx="8">
                    <c:v>22</c:v>
                  </c:pt>
                  <c:pt idx="10">
                    <c:v>2019 </c:v>
                  </c:pt>
                  <c:pt idx="11">
                    <c:v>20</c:v>
                  </c:pt>
                  <c:pt idx="12">
                    <c:v>21</c:v>
                  </c:pt>
                  <c:pt idx="13">
                    <c:v>22</c:v>
                  </c:pt>
                  <c:pt idx="15">
                    <c:v>2019 </c:v>
                  </c:pt>
                  <c:pt idx="16">
                    <c:v>20</c:v>
                  </c:pt>
                  <c:pt idx="17">
                    <c:v>21</c:v>
                  </c:pt>
                  <c:pt idx="18">
                    <c:v>22</c:v>
                  </c:pt>
                </c:lvl>
                <c:lvl>
                  <c:pt idx="0">
                    <c:v>Advanced economies    </c:v>
                  </c:pt>
                  <c:pt idx="5">
                    <c:v>Emerging market economies, excluding China       </c:v>
                  </c:pt>
                  <c:pt idx="10">
                    <c:v>China      </c:v>
                  </c:pt>
                  <c:pt idx="15">
                    <c:v>Low-income developing countries</c:v>
                  </c:pt>
                </c:lvl>
              </c:multiLvlStrCache>
            </c:multiLvlStrRef>
          </c:cat>
          <c:val>
            <c:numRef>
              <c:f>'ES Figure 1'!$C$3:$C$21</c:f>
              <c:numCache>
                <c:formatCode>General</c:formatCode>
                <c:ptCount val="19"/>
                <c:pt idx="0">
                  <c:v>-2.854883131566103</c:v>
                </c:pt>
                <c:pt idx="1">
                  <c:v>-10.426943599255415</c:v>
                </c:pt>
                <c:pt idx="2">
                  <c:v>-7.2106636263190493</c:v>
                </c:pt>
                <c:pt idx="3">
                  <c:v>-3.6452185456577353</c:v>
                </c:pt>
                <c:pt idx="5">
                  <c:v>-3.4058504948516877</c:v>
                </c:pt>
                <c:pt idx="6">
                  <c:v>-8.0863192951307461</c:v>
                </c:pt>
                <c:pt idx="7">
                  <c:v>-4.6175899939097578</c:v>
                </c:pt>
                <c:pt idx="8">
                  <c:v>-3.7526963038648189</c:v>
                </c:pt>
                <c:pt idx="10">
                  <c:v>-6.1018803244846902</c:v>
                </c:pt>
                <c:pt idx="11">
                  <c:v>-9.7181179401818429</c:v>
                </c:pt>
                <c:pt idx="12">
                  <c:v>-6.1013965490088831</c:v>
                </c:pt>
                <c:pt idx="13">
                  <c:v>-8.9020719893179692</c:v>
                </c:pt>
                <c:pt idx="15">
                  <c:v>-3.4930624179146621</c:v>
                </c:pt>
                <c:pt idx="16">
                  <c:v>-4.895827284179842</c:v>
                </c:pt>
                <c:pt idx="17">
                  <c:v>-4.6266863926029096</c:v>
                </c:pt>
                <c:pt idx="18">
                  <c:v>-4.9408703575396711</c:v>
                </c:pt>
              </c:numCache>
            </c:numRef>
          </c:val>
          <c:extLst>
            <c:ext xmlns:c16="http://schemas.microsoft.com/office/drawing/2014/chart" uri="{C3380CC4-5D6E-409C-BE32-E72D297353CC}">
              <c16:uniqueId val="{00000020-B745-4BC6-8863-75041C884D9F}"/>
            </c:ext>
          </c:extLst>
        </c:ser>
        <c:dLbls>
          <c:showLegendKey val="0"/>
          <c:showVal val="0"/>
          <c:showCatName val="0"/>
          <c:showSerName val="0"/>
          <c:showPercent val="0"/>
          <c:showBubbleSize val="0"/>
        </c:dLbls>
        <c:gapWidth val="60"/>
        <c:overlap val="-25"/>
        <c:axId val="630257759"/>
        <c:axId val="630254015"/>
      </c:barChart>
      <c:catAx>
        <c:axId val="630257759"/>
        <c:scaling>
          <c:orientation val="minMax"/>
        </c:scaling>
        <c:delete val="0"/>
        <c:axPos val="b"/>
        <c:numFmt formatCode="General" sourceLinked="1"/>
        <c:majorTickMark val="none"/>
        <c:minorTickMark val="none"/>
        <c:tickLblPos val="high"/>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630254015"/>
        <c:crosses val="autoZero"/>
        <c:auto val="1"/>
        <c:lblAlgn val="ctr"/>
        <c:lblOffset val="100"/>
        <c:noMultiLvlLbl val="0"/>
      </c:catAx>
      <c:valAx>
        <c:axId val="630254015"/>
        <c:scaling>
          <c:orientation val="minMax"/>
        </c:scaling>
        <c:delete val="0"/>
        <c:axPos val="l"/>
        <c:majorGridlines>
          <c:spPr>
            <a:ln w="9525" cap="flat" cmpd="sng" algn="ctr">
              <a:noFill/>
              <a:round/>
            </a:ln>
            <a:effectLst/>
          </c:spPr>
        </c:majorGridlines>
        <c:numFmt formatCode="#,##0" sourceLinked="0"/>
        <c:majorTickMark val="in"/>
        <c:minorTickMark val="none"/>
        <c:tickLblPos val="nextTo"/>
        <c:spPr>
          <a:noFill/>
          <a:ln w="6350">
            <a:solidFill>
              <a:schemeClr val="tx1"/>
            </a:solidFill>
          </a:ln>
          <a:effectLst/>
        </c:spPr>
        <c:txPr>
          <a:bodyPr rot="-60000000" spcFirstLastPara="1" vertOverflow="ellipsis" vert="horz" wrap="square" anchor="ctr" anchorCtr="1"/>
          <a:lstStyle/>
          <a:p>
            <a:pPr>
              <a:defRPr sz="900" b="0" i="0" u="none" strike="noStrike" kern="1200" baseline="0">
                <a:noFill/>
                <a:latin typeface="Segoe UI" panose="020B0502040204020203" pitchFamily="34" charset="0"/>
                <a:ea typeface="+mn-ea"/>
                <a:cs typeface="Segoe UI" panose="020B0502040204020203" pitchFamily="34" charset="0"/>
              </a:defRPr>
            </a:pPr>
            <a:endParaRPr lang="en-US"/>
          </a:p>
        </c:txPr>
        <c:crossAx val="630257759"/>
        <c:crosses val="autoZero"/>
        <c:crossBetween val="between"/>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solidFill>
            <a:sysClr val="windowText" lastClr="000000"/>
          </a:solidFill>
          <a:latin typeface="Segoe UI Semibold" panose="020B0702040204020203" pitchFamily="34" charset="0"/>
          <a:cs typeface="Segoe UI Semibold" panose="020B0702040204020203" pitchFamily="34" charset="0"/>
        </a:defRPr>
      </a:pPr>
      <a:endParaRPr lang="en-US"/>
    </a:p>
  </c:txPr>
  <c:printSettings>
    <c:headerFooter/>
    <c:pageMargins b="0.75" l="0.7" r="0.7" t="0.75" header="0.3" footer="0.3"/>
    <c:pageSetup/>
  </c:printSettings>
  <c:userShapes r:id="rId3"/>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8151447542098485E-2"/>
          <c:y val="5.1516327631343804E-2"/>
          <c:w val="0.86710679135570046"/>
          <c:h val="0.66967444917734109"/>
        </c:manualLayout>
      </c:layout>
      <c:barChart>
        <c:barDir val="col"/>
        <c:grouping val="clustered"/>
        <c:varyColors val="0"/>
        <c:ser>
          <c:idx val="0"/>
          <c:order val="0"/>
          <c:tx>
            <c:strRef>
              <c:f>'Figure 1.2.'!$A$3</c:f>
              <c:strCache>
                <c:ptCount val="1"/>
                <c:pt idx="0">
                  <c:v>Advanced economies</c:v>
                </c:pt>
              </c:strCache>
            </c:strRef>
          </c:tx>
          <c:spPr>
            <a:solidFill>
              <a:schemeClr val="accent1"/>
            </a:solidFill>
            <a:ln>
              <a:noFill/>
            </a:ln>
            <a:effectLst/>
          </c:spPr>
          <c:invertIfNegative val="0"/>
          <c:cat>
            <c:strRef>
              <c:f>'Figure 1.2.'!$B$2:$F$2</c:f>
              <c:strCache>
                <c:ptCount val="5"/>
                <c:pt idx="0">
                  <c:v>Overall sample, 1980−2021</c:v>
                </c:pt>
                <c:pt idx="2">
                  <c:v>Typical recessions</c:v>
                </c:pt>
                <c:pt idx="3">
                  <c:v>Global financial crisis, 2008−12</c:v>
                </c:pt>
                <c:pt idx="4">
                  <c:v>COVID-19 pandemic, 2020</c:v>
                </c:pt>
              </c:strCache>
            </c:strRef>
          </c:cat>
          <c:val>
            <c:numRef>
              <c:f>'Figure 1.2.'!$B$3:$F$3</c:f>
              <c:numCache>
                <c:formatCode>General</c:formatCode>
                <c:ptCount val="5"/>
                <c:pt idx="0">
                  <c:v>0.34852</c:v>
                </c:pt>
                <c:pt idx="2">
                  <c:v>0.3</c:v>
                </c:pt>
                <c:pt idx="3">
                  <c:v>0.46</c:v>
                </c:pt>
                <c:pt idx="4">
                  <c:v>0.67</c:v>
                </c:pt>
              </c:numCache>
            </c:numRef>
          </c:val>
          <c:extLst>
            <c:ext xmlns:c16="http://schemas.microsoft.com/office/drawing/2014/chart" uri="{C3380CC4-5D6E-409C-BE32-E72D297353CC}">
              <c16:uniqueId val="{00000000-FABD-4E4C-B961-A9C77ADC7BE8}"/>
            </c:ext>
          </c:extLst>
        </c:ser>
        <c:ser>
          <c:idx val="1"/>
          <c:order val="1"/>
          <c:tx>
            <c:strRef>
              <c:f>'Figure 1.2.'!$A$4</c:f>
              <c:strCache>
                <c:ptCount val="1"/>
                <c:pt idx="0">
                  <c:v>Emerging market economies</c:v>
                </c:pt>
              </c:strCache>
            </c:strRef>
          </c:tx>
          <c:spPr>
            <a:solidFill>
              <a:schemeClr val="accent2"/>
            </a:solidFill>
            <a:ln>
              <a:noFill/>
            </a:ln>
            <a:effectLst/>
          </c:spPr>
          <c:invertIfNegative val="0"/>
          <c:cat>
            <c:strRef>
              <c:f>'Figure 1.2.'!$B$2:$F$2</c:f>
              <c:strCache>
                <c:ptCount val="5"/>
                <c:pt idx="0">
                  <c:v>Overall sample, 1980−2021</c:v>
                </c:pt>
                <c:pt idx="2">
                  <c:v>Typical recessions</c:v>
                </c:pt>
                <c:pt idx="3">
                  <c:v>Global financial crisis, 2008−12</c:v>
                </c:pt>
                <c:pt idx="4">
                  <c:v>COVID-19 pandemic, 2020</c:v>
                </c:pt>
              </c:strCache>
            </c:strRef>
          </c:cat>
          <c:val>
            <c:numRef>
              <c:f>'Figure 1.2.'!$B$4:$F$4</c:f>
              <c:numCache>
                <c:formatCode>General</c:formatCode>
                <c:ptCount val="5"/>
                <c:pt idx="0">
                  <c:v>0.22500999999999999</c:v>
                </c:pt>
                <c:pt idx="2">
                  <c:v>0.21</c:v>
                </c:pt>
                <c:pt idx="3">
                  <c:v>0.24</c:v>
                </c:pt>
                <c:pt idx="4">
                  <c:v>0.42</c:v>
                </c:pt>
              </c:numCache>
            </c:numRef>
          </c:val>
          <c:extLst>
            <c:ext xmlns:c16="http://schemas.microsoft.com/office/drawing/2014/chart" uri="{C3380CC4-5D6E-409C-BE32-E72D297353CC}">
              <c16:uniqueId val="{00000001-FABD-4E4C-B961-A9C77ADC7BE8}"/>
            </c:ext>
          </c:extLst>
        </c:ser>
        <c:ser>
          <c:idx val="2"/>
          <c:order val="2"/>
          <c:tx>
            <c:strRef>
              <c:f>'Figure 1.2.'!$A$5</c:f>
              <c:strCache>
                <c:ptCount val="1"/>
                <c:pt idx="0">
                  <c:v>Low-income developing countries</c:v>
                </c:pt>
              </c:strCache>
            </c:strRef>
          </c:tx>
          <c:spPr>
            <a:solidFill>
              <a:schemeClr val="accent6">
                <a:lumMod val="75000"/>
              </a:schemeClr>
            </a:solidFill>
            <a:ln>
              <a:noFill/>
            </a:ln>
            <a:effectLst/>
          </c:spPr>
          <c:invertIfNegative val="0"/>
          <c:cat>
            <c:strRef>
              <c:f>'Figure 1.2.'!$B$2:$F$2</c:f>
              <c:strCache>
                <c:ptCount val="5"/>
                <c:pt idx="0">
                  <c:v>Overall sample, 1980−2021</c:v>
                </c:pt>
                <c:pt idx="2">
                  <c:v>Typical recessions</c:v>
                </c:pt>
                <c:pt idx="3">
                  <c:v>Global financial crisis, 2008−12</c:v>
                </c:pt>
                <c:pt idx="4">
                  <c:v>COVID-19 pandemic, 2020</c:v>
                </c:pt>
              </c:strCache>
            </c:strRef>
          </c:cat>
          <c:val>
            <c:numRef>
              <c:f>'Figure 1.2.'!$B$5:$F$5</c:f>
              <c:numCache>
                <c:formatCode>General</c:formatCode>
                <c:ptCount val="5"/>
                <c:pt idx="0">
                  <c:v>0.10405</c:v>
                </c:pt>
                <c:pt idx="2">
                  <c:v>0.1</c:v>
                </c:pt>
                <c:pt idx="3">
                  <c:v>0.14000000000000001</c:v>
                </c:pt>
                <c:pt idx="4">
                  <c:v>0.14000000000000001</c:v>
                </c:pt>
              </c:numCache>
            </c:numRef>
          </c:val>
          <c:extLst>
            <c:ext xmlns:c16="http://schemas.microsoft.com/office/drawing/2014/chart" uri="{C3380CC4-5D6E-409C-BE32-E72D297353CC}">
              <c16:uniqueId val="{00000002-FABD-4E4C-B961-A9C77ADC7BE8}"/>
            </c:ext>
          </c:extLst>
        </c:ser>
        <c:dLbls>
          <c:showLegendKey val="0"/>
          <c:showVal val="0"/>
          <c:showCatName val="0"/>
          <c:showSerName val="0"/>
          <c:showPercent val="0"/>
          <c:showBubbleSize val="0"/>
        </c:dLbls>
        <c:gapWidth val="50"/>
        <c:overlap val="-10"/>
        <c:axId val="778355743"/>
        <c:axId val="681275007"/>
      </c:barChart>
      <c:catAx>
        <c:axId val="778355743"/>
        <c:scaling>
          <c:orientation val="minMax"/>
        </c:scaling>
        <c:delete val="0"/>
        <c:axPos val="b"/>
        <c:numFmt formatCode="General" sourceLinked="1"/>
        <c:majorTickMark val="in"/>
        <c:minorTickMark val="none"/>
        <c:tickLblPos val="nextTo"/>
        <c:spPr>
          <a:noFill/>
          <a:ln w="9525" cap="flat" cmpd="sng" algn="ctr">
            <a:solidFill>
              <a:schemeClr val="bg1">
                <a:lumMod val="75000"/>
              </a:schemeClr>
            </a:solidFill>
            <a:round/>
          </a:ln>
          <a:effectLst/>
        </c:spPr>
        <c:txPr>
          <a:bodyPr rot="-60000000" spcFirstLastPara="1" vertOverflow="ellipsis" vert="horz" wrap="square" anchor="ctr" anchorCtr="1"/>
          <a:lstStyle/>
          <a:p>
            <a:pPr>
              <a:defRPr sz="11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681275007"/>
        <c:crosses val="autoZero"/>
        <c:auto val="1"/>
        <c:lblAlgn val="ctr"/>
        <c:lblOffset val="100"/>
        <c:noMultiLvlLbl val="0"/>
      </c:catAx>
      <c:valAx>
        <c:axId val="681275007"/>
        <c:scaling>
          <c:orientation val="minMax"/>
        </c:scaling>
        <c:delete val="0"/>
        <c:axPos val="l"/>
        <c:numFmt formatCode="General" sourceLinked="1"/>
        <c:majorTickMark val="none"/>
        <c:minorTickMark val="none"/>
        <c:tickLblPos val="nextTo"/>
        <c:spPr>
          <a:noFill/>
          <a:ln>
            <a:solidFill>
              <a:schemeClr val="bg2">
                <a:lumMod val="75000"/>
              </a:schemeClr>
            </a:solid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778355743"/>
        <c:crosses val="autoZero"/>
        <c:crossBetween val="between"/>
      </c:valAx>
      <c:spPr>
        <a:noFill/>
        <a:ln>
          <a:noFill/>
        </a:ln>
        <a:effectLst/>
      </c:spPr>
    </c:plotArea>
    <c:legend>
      <c:legendPos val="b"/>
      <c:layout>
        <c:manualLayout>
          <c:xMode val="edge"/>
          <c:yMode val="edge"/>
          <c:x val="0.14108476697492825"/>
          <c:y val="6.0418610497935066E-2"/>
          <c:w val="0.61587438493968305"/>
          <c:h val="0.2431656754729566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7851096408996803E-2"/>
          <c:y val="4.9632739669498244E-2"/>
          <c:w val="0.88026956708405235"/>
          <c:h val="0.86010875267986098"/>
        </c:manualLayout>
      </c:layout>
      <c:barChart>
        <c:barDir val="col"/>
        <c:grouping val="stacked"/>
        <c:varyColors val="0"/>
        <c:ser>
          <c:idx val="1"/>
          <c:order val="0"/>
          <c:tx>
            <c:strRef>
              <c:f>'Figure 1.3.'!$A$1</c:f>
              <c:strCache>
                <c:ptCount val="1"/>
                <c:pt idx="0">
                  <c:v>Taxes and social insurance contributions</c:v>
                </c:pt>
              </c:strCache>
            </c:strRef>
          </c:tx>
          <c:spPr>
            <a:pattFill prst="ltDnDiag">
              <a:fgClr>
                <a:srgbClr val="4B82AD"/>
              </a:fgClr>
              <a:bgClr>
                <a:srgbClr val="4B82AD"/>
              </a:bgClr>
            </a:pattFill>
            <a:ln w="9525">
              <a:solidFill>
                <a:srgbClr val="000000"/>
              </a:solidFill>
            </a:ln>
            <a:effectLst/>
          </c:spPr>
          <c:invertIfNegative val="0"/>
          <c:cat>
            <c:strRef>
              <c:f>'Figure 1.3.'!$E$2:$E$30</c:f>
              <c:strCache>
                <c:ptCount val="29"/>
                <c:pt idx="0">
                  <c:v>MLT</c:v>
                </c:pt>
                <c:pt idx="1">
                  <c:v>POL</c:v>
                </c:pt>
                <c:pt idx="2">
                  <c:v>SWE</c:v>
                </c:pt>
                <c:pt idx="3">
                  <c:v>GRC</c:v>
                </c:pt>
                <c:pt idx="4">
                  <c:v>LTU</c:v>
                </c:pt>
                <c:pt idx="5">
                  <c:v>ITA</c:v>
                </c:pt>
                <c:pt idx="6">
                  <c:v>BGR</c:v>
                </c:pt>
                <c:pt idx="7">
                  <c:v>EST</c:v>
                </c:pt>
                <c:pt idx="8">
                  <c:v>CYP</c:v>
                </c:pt>
                <c:pt idx="9">
                  <c:v>LVA</c:v>
                </c:pt>
                <c:pt idx="10">
                  <c:v>ESP</c:v>
                </c:pt>
                <c:pt idx="11">
                  <c:v>CZE</c:v>
                </c:pt>
                <c:pt idx="12">
                  <c:v>IRL</c:v>
                </c:pt>
                <c:pt idx="13">
                  <c:v>PRT</c:v>
                </c:pt>
                <c:pt idx="14">
                  <c:v>FIN</c:v>
                </c:pt>
                <c:pt idx="15">
                  <c:v>SVK</c:v>
                </c:pt>
                <c:pt idx="16">
                  <c:v>HRV</c:v>
                </c:pt>
                <c:pt idx="17">
                  <c:v>HUN</c:v>
                </c:pt>
                <c:pt idx="18">
                  <c:v>DEU</c:v>
                </c:pt>
                <c:pt idx="19">
                  <c:v>FRA</c:v>
                </c:pt>
                <c:pt idx="20">
                  <c:v>LUX</c:v>
                </c:pt>
                <c:pt idx="21">
                  <c:v>BEL</c:v>
                </c:pt>
                <c:pt idx="22">
                  <c:v>ROU</c:v>
                </c:pt>
                <c:pt idx="23">
                  <c:v>SVN</c:v>
                </c:pt>
                <c:pt idx="24">
                  <c:v>AUT</c:v>
                </c:pt>
                <c:pt idx="25">
                  <c:v>NLD</c:v>
                </c:pt>
                <c:pt idx="26">
                  <c:v>DNK</c:v>
                </c:pt>
                <c:pt idx="28">
                  <c:v>EU</c:v>
                </c:pt>
              </c:strCache>
            </c:strRef>
          </c:cat>
          <c:val>
            <c:numRef>
              <c:f>'Figure 1.3.'!$A$2:$A$30</c:f>
              <c:numCache>
                <c:formatCode>General</c:formatCode>
                <c:ptCount val="29"/>
                <c:pt idx="0">
                  <c:v>20.022207260131836</c:v>
                </c:pt>
                <c:pt idx="1">
                  <c:v>27.447841644287109</c:v>
                </c:pt>
                <c:pt idx="2">
                  <c:v>19.922492980957031</c:v>
                </c:pt>
                <c:pt idx="3">
                  <c:v>24.759746551513672</c:v>
                </c:pt>
                <c:pt idx="4">
                  <c:v>12.315647125244141</c:v>
                </c:pt>
                <c:pt idx="5">
                  <c:v>27.217187881469727</c:v>
                </c:pt>
                <c:pt idx="6">
                  <c:v>16.633823394775391</c:v>
                </c:pt>
                <c:pt idx="7">
                  <c:v>12.633362770080566</c:v>
                </c:pt>
                <c:pt idx="8">
                  <c:v>20.370662689208984</c:v>
                </c:pt>
                <c:pt idx="9">
                  <c:v>30.842205047607422</c:v>
                </c:pt>
                <c:pt idx="10">
                  <c:v>18.240652084350586</c:v>
                </c:pt>
                <c:pt idx="11">
                  <c:v>15.250337600708008</c:v>
                </c:pt>
                <c:pt idx="12">
                  <c:v>39.756175994873047</c:v>
                </c:pt>
                <c:pt idx="13">
                  <c:v>20.441921234130859</c:v>
                </c:pt>
                <c:pt idx="14">
                  <c:v>27.876096725463867</c:v>
                </c:pt>
                <c:pt idx="15">
                  <c:v>22.967998504638672</c:v>
                </c:pt>
                <c:pt idx="16">
                  <c:v>31.890893936157227</c:v>
                </c:pt>
                <c:pt idx="17">
                  <c:v>27.358373641967773</c:v>
                </c:pt>
                <c:pt idx="18">
                  <c:v>37.534351348876953</c:v>
                </c:pt>
                <c:pt idx="19">
                  <c:v>22.113748550415039</c:v>
                </c:pt>
                <c:pt idx="20">
                  <c:v>16.88111686706543</c:v>
                </c:pt>
                <c:pt idx="21">
                  <c:v>32.119838714599609</c:v>
                </c:pt>
                <c:pt idx="22">
                  <c:v>15.663256645202637</c:v>
                </c:pt>
                <c:pt idx="23">
                  <c:v>12.872989654541016</c:v>
                </c:pt>
                <c:pt idx="24">
                  <c:v>43.238418579101563</c:v>
                </c:pt>
                <c:pt idx="25">
                  <c:v>5.5667152404785156</c:v>
                </c:pt>
                <c:pt idx="26">
                  <c:v>4.6559906005859375</c:v>
                </c:pt>
                <c:pt idx="28">
                  <c:v>27.607267379760742</c:v>
                </c:pt>
              </c:numCache>
            </c:numRef>
          </c:val>
          <c:extLst>
            <c:ext xmlns:c16="http://schemas.microsoft.com/office/drawing/2014/chart" uri="{C3380CC4-5D6E-409C-BE32-E72D297353CC}">
              <c16:uniqueId val="{00000000-AA94-4DBD-899B-FCAE01C281C7}"/>
            </c:ext>
          </c:extLst>
        </c:ser>
        <c:ser>
          <c:idx val="2"/>
          <c:order val="1"/>
          <c:tx>
            <c:strRef>
              <c:f>'Figure 1.3.'!$B$1</c:f>
              <c:strCache>
                <c:ptCount val="1"/>
                <c:pt idx="0">
                  <c:v>Job retention schemes</c:v>
                </c:pt>
              </c:strCache>
            </c:strRef>
          </c:tx>
          <c:spPr>
            <a:solidFill>
              <a:srgbClr val="96BA79"/>
            </a:solidFill>
            <a:ln w="3175">
              <a:solidFill>
                <a:srgbClr val="000000"/>
              </a:solidFill>
            </a:ln>
            <a:effectLst/>
          </c:spPr>
          <c:invertIfNegative val="0"/>
          <c:cat>
            <c:strRef>
              <c:f>'Figure 1.3.'!$E$2:$E$30</c:f>
              <c:strCache>
                <c:ptCount val="29"/>
                <c:pt idx="0">
                  <c:v>MLT</c:v>
                </c:pt>
                <c:pt idx="1">
                  <c:v>POL</c:v>
                </c:pt>
                <c:pt idx="2">
                  <c:v>SWE</c:v>
                </c:pt>
                <c:pt idx="3">
                  <c:v>GRC</c:v>
                </c:pt>
                <c:pt idx="4">
                  <c:v>LTU</c:v>
                </c:pt>
                <c:pt idx="5">
                  <c:v>ITA</c:v>
                </c:pt>
                <c:pt idx="6">
                  <c:v>BGR</c:v>
                </c:pt>
                <c:pt idx="7">
                  <c:v>EST</c:v>
                </c:pt>
                <c:pt idx="8">
                  <c:v>CYP</c:v>
                </c:pt>
                <c:pt idx="9">
                  <c:v>LVA</c:v>
                </c:pt>
                <c:pt idx="10">
                  <c:v>ESP</c:v>
                </c:pt>
                <c:pt idx="11">
                  <c:v>CZE</c:v>
                </c:pt>
                <c:pt idx="12">
                  <c:v>IRL</c:v>
                </c:pt>
                <c:pt idx="13">
                  <c:v>PRT</c:v>
                </c:pt>
                <c:pt idx="14">
                  <c:v>FIN</c:v>
                </c:pt>
                <c:pt idx="15">
                  <c:v>SVK</c:v>
                </c:pt>
                <c:pt idx="16">
                  <c:v>HRV</c:v>
                </c:pt>
                <c:pt idx="17">
                  <c:v>HUN</c:v>
                </c:pt>
                <c:pt idx="18">
                  <c:v>DEU</c:v>
                </c:pt>
                <c:pt idx="19">
                  <c:v>FRA</c:v>
                </c:pt>
                <c:pt idx="20">
                  <c:v>LUX</c:v>
                </c:pt>
                <c:pt idx="21">
                  <c:v>BEL</c:v>
                </c:pt>
                <c:pt idx="22">
                  <c:v>ROU</c:v>
                </c:pt>
                <c:pt idx="23">
                  <c:v>SVN</c:v>
                </c:pt>
                <c:pt idx="24">
                  <c:v>AUT</c:v>
                </c:pt>
                <c:pt idx="25">
                  <c:v>NLD</c:v>
                </c:pt>
                <c:pt idx="26">
                  <c:v>DNK</c:v>
                </c:pt>
                <c:pt idx="28">
                  <c:v>EU</c:v>
                </c:pt>
              </c:strCache>
            </c:strRef>
          </c:cat>
          <c:val>
            <c:numRef>
              <c:f>'Figure 1.3.'!$B$2:$B$30</c:f>
              <c:numCache>
                <c:formatCode>General</c:formatCode>
                <c:ptCount val="29"/>
                <c:pt idx="0">
                  <c:v>23.835655212402344</c:v>
                </c:pt>
                <c:pt idx="1">
                  <c:v>24.354856491088867</c:v>
                </c:pt>
                <c:pt idx="2">
                  <c:v>20.324996948242188</c:v>
                </c:pt>
                <c:pt idx="3">
                  <c:v>28.134862899780273</c:v>
                </c:pt>
                <c:pt idx="4">
                  <c:v>33.408607482910156</c:v>
                </c:pt>
                <c:pt idx="5">
                  <c:v>32.375682830810547</c:v>
                </c:pt>
                <c:pt idx="6">
                  <c:v>23.580118179321289</c:v>
                </c:pt>
                <c:pt idx="7">
                  <c:v>46.197689056396484</c:v>
                </c:pt>
                <c:pt idx="8">
                  <c:v>42.288234710693359</c:v>
                </c:pt>
                <c:pt idx="9">
                  <c:v>20.212213516235352</c:v>
                </c:pt>
                <c:pt idx="10">
                  <c:v>41.425468444824219</c:v>
                </c:pt>
                <c:pt idx="11">
                  <c:v>49.143180847167969</c:v>
                </c:pt>
                <c:pt idx="12">
                  <c:v>25.671981811523438</c:v>
                </c:pt>
                <c:pt idx="13">
                  <c:v>38.056892395019531</c:v>
                </c:pt>
                <c:pt idx="14">
                  <c:v>4.929440975189209</c:v>
                </c:pt>
                <c:pt idx="15">
                  <c:v>45.925502777099609</c:v>
                </c:pt>
                <c:pt idx="16">
                  <c:v>41.923213958740234</c:v>
                </c:pt>
                <c:pt idx="17">
                  <c:v>41.447490692138672</c:v>
                </c:pt>
                <c:pt idx="18">
                  <c:v>21.799749374389648</c:v>
                </c:pt>
                <c:pt idx="19">
                  <c:v>52.14508056640625</c:v>
                </c:pt>
                <c:pt idx="20">
                  <c:v>59.090423583984375</c:v>
                </c:pt>
                <c:pt idx="21">
                  <c:v>44.552276611328125</c:v>
                </c:pt>
                <c:pt idx="22">
                  <c:v>67.527793884277344</c:v>
                </c:pt>
                <c:pt idx="23">
                  <c:v>56.934009552001953</c:v>
                </c:pt>
                <c:pt idx="24">
                  <c:v>37.629177093505859</c:v>
                </c:pt>
                <c:pt idx="25">
                  <c:v>76.391944885253906</c:v>
                </c:pt>
                <c:pt idx="26">
                  <c:v>84.265960693359375</c:v>
                </c:pt>
                <c:pt idx="28">
                  <c:v>37.398948669433594</c:v>
                </c:pt>
              </c:numCache>
            </c:numRef>
          </c:val>
          <c:extLst>
            <c:ext xmlns:c16="http://schemas.microsoft.com/office/drawing/2014/chart" uri="{C3380CC4-5D6E-409C-BE32-E72D297353CC}">
              <c16:uniqueId val="{00000001-AA94-4DBD-899B-FCAE01C281C7}"/>
            </c:ext>
          </c:extLst>
        </c:ser>
        <c:ser>
          <c:idx val="3"/>
          <c:order val="2"/>
          <c:tx>
            <c:strRef>
              <c:f>'Figure 1.3.'!$C$1</c:f>
              <c:strCache>
                <c:ptCount val="1"/>
                <c:pt idx="0">
                  <c:v>Unemployment benefits</c:v>
                </c:pt>
              </c:strCache>
            </c:strRef>
          </c:tx>
          <c:spPr>
            <a:pattFill prst="wdUpDiag">
              <a:fgClr>
                <a:srgbClr val="96BA79"/>
              </a:fgClr>
              <a:bgClr>
                <a:schemeClr val="bg1"/>
              </a:bgClr>
            </a:pattFill>
            <a:ln w="3175">
              <a:solidFill>
                <a:srgbClr val="000000"/>
              </a:solidFill>
            </a:ln>
            <a:effectLst/>
          </c:spPr>
          <c:invertIfNegative val="0"/>
          <c:cat>
            <c:strRef>
              <c:f>'Figure 1.3.'!$E$2:$E$30</c:f>
              <c:strCache>
                <c:ptCount val="29"/>
                <c:pt idx="0">
                  <c:v>MLT</c:v>
                </c:pt>
                <c:pt idx="1">
                  <c:v>POL</c:v>
                </c:pt>
                <c:pt idx="2">
                  <c:v>SWE</c:v>
                </c:pt>
                <c:pt idx="3">
                  <c:v>GRC</c:v>
                </c:pt>
                <c:pt idx="4">
                  <c:v>LTU</c:v>
                </c:pt>
                <c:pt idx="5">
                  <c:v>ITA</c:v>
                </c:pt>
                <c:pt idx="6">
                  <c:v>BGR</c:v>
                </c:pt>
                <c:pt idx="7">
                  <c:v>EST</c:v>
                </c:pt>
                <c:pt idx="8">
                  <c:v>CYP</c:v>
                </c:pt>
                <c:pt idx="9">
                  <c:v>LVA</c:v>
                </c:pt>
                <c:pt idx="10">
                  <c:v>ESP</c:v>
                </c:pt>
                <c:pt idx="11">
                  <c:v>CZE</c:v>
                </c:pt>
                <c:pt idx="12">
                  <c:v>IRL</c:v>
                </c:pt>
                <c:pt idx="13">
                  <c:v>PRT</c:v>
                </c:pt>
                <c:pt idx="14">
                  <c:v>FIN</c:v>
                </c:pt>
                <c:pt idx="15">
                  <c:v>SVK</c:v>
                </c:pt>
                <c:pt idx="16">
                  <c:v>HRV</c:v>
                </c:pt>
                <c:pt idx="17">
                  <c:v>HUN</c:v>
                </c:pt>
                <c:pt idx="18">
                  <c:v>DEU</c:v>
                </c:pt>
                <c:pt idx="19">
                  <c:v>FRA</c:v>
                </c:pt>
                <c:pt idx="20">
                  <c:v>LUX</c:v>
                </c:pt>
                <c:pt idx="21">
                  <c:v>BEL</c:v>
                </c:pt>
                <c:pt idx="22">
                  <c:v>ROU</c:v>
                </c:pt>
                <c:pt idx="23">
                  <c:v>SVN</c:v>
                </c:pt>
                <c:pt idx="24">
                  <c:v>AUT</c:v>
                </c:pt>
                <c:pt idx="25">
                  <c:v>NLD</c:v>
                </c:pt>
                <c:pt idx="26">
                  <c:v>DNK</c:v>
                </c:pt>
                <c:pt idx="28">
                  <c:v>EU</c:v>
                </c:pt>
              </c:strCache>
            </c:strRef>
          </c:cat>
          <c:val>
            <c:numRef>
              <c:f>'Figure 1.3.'!$C$2:$C$30</c:f>
              <c:numCache>
                <c:formatCode>General</c:formatCode>
                <c:ptCount val="29"/>
                <c:pt idx="0">
                  <c:v>1.2522687911987305</c:v>
                </c:pt>
                <c:pt idx="1">
                  <c:v>2.1722812652587891</c:v>
                </c:pt>
                <c:pt idx="2">
                  <c:v>14.381531715393066</c:v>
                </c:pt>
                <c:pt idx="3">
                  <c:v>0.47892391681671143</c:v>
                </c:pt>
                <c:pt idx="4">
                  <c:v>16.424831390380859</c:v>
                </c:pt>
                <c:pt idx="5">
                  <c:v>1.8103947639465332</c:v>
                </c:pt>
                <c:pt idx="6">
                  <c:v>21.156211853027344</c:v>
                </c:pt>
                <c:pt idx="7">
                  <c:v>6.5653600692749023</c:v>
                </c:pt>
                <c:pt idx="8">
                  <c:v>1.6777749061584473</c:v>
                </c:pt>
                <c:pt idx="9">
                  <c:v>17.804513931274414</c:v>
                </c:pt>
                <c:pt idx="10">
                  <c:v>10.570446968078613</c:v>
                </c:pt>
                <c:pt idx="11">
                  <c:v>4.6568813323974609</c:v>
                </c:pt>
                <c:pt idx="12">
                  <c:v>5.7491273880004883</c:v>
                </c:pt>
                <c:pt idx="13">
                  <c:v>13.531549453735352</c:v>
                </c:pt>
                <c:pt idx="14">
                  <c:v>40.186569213867188</c:v>
                </c:pt>
                <c:pt idx="15">
                  <c:v>4.9750857353210449</c:v>
                </c:pt>
                <c:pt idx="16">
                  <c:v>2.8086018562316895</c:v>
                </c:pt>
                <c:pt idx="17">
                  <c:v>7.9954352378845215</c:v>
                </c:pt>
                <c:pt idx="18">
                  <c:v>16.57056999206543</c:v>
                </c:pt>
                <c:pt idx="19">
                  <c:v>3.3655192852020264</c:v>
                </c:pt>
                <c:pt idx="20">
                  <c:v>5.0079731941223145</c:v>
                </c:pt>
                <c:pt idx="21">
                  <c:v>5.6148972511291504</c:v>
                </c:pt>
                <c:pt idx="22">
                  <c:v>1.5788760185241699</c:v>
                </c:pt>
                <c:pt idx="23">
                  <c:v>17.428316116333008</c:v>
                </c:pt>
                <c:pt idx="24">
                  <c:v>6.1202340126037598</c:v>
                </c:pt>
                <c:pt idx="25">
                  <c:v>5.1172709465026855</c:v>
                </c:pt>
                <c:pt idx="26">
                  <c:v>6.1791377067565918</c:v>
                </c:pt>
                <c:pt idx="28">
                  <c:v>8.2792482376098633</c:v>
                </c:pt>
              </c:numCache>
            </c:numRef>
          </c:val>
          <c:extLst>
            <c:ext xmlns:c16="http://schemas.microsoft.com/office/drawing/2014/chart" uri="{C3380CC4-5D6E-409C-BE32-E72D297353CC}">
              <c16:uniqueId val="{00000002-AA94-4DBD-899B-FCAE01C281C7}"/>
            </c:ext>
          </c:extLst>
        </c:ser>
        <c:ser>
          <c:idx val="4"/>
          <c:order val="3"/>
          <c:tx>
            <c:strRef>
              <c:f>'Figure 1.3.'!$D$1</c:f>
              <c:strCache>
                <c:ptCount val="1"/>
                <c:pt idx="0">
                  <c:v>Other benefits</c:v>
                </c:pt>
              </c:strCache>
            </c:strRef>
          </c:tx>
          <c:spPr>
            <a:solidFill>
              <a:schemeClr val="bg1">
                <a:lumMod val="75000"/>
              </a:schemeClr>
            </a:solidFill>
            <a:ln w="3175">
              <a:solidFill>
                <a:srgbClr val="000000"/>
              </a:solidFill>
            </a:ln>
            <a:effectLst/>
          </c:spPr>
          <c:invertIfNegative val="0"/>
          <c:cat>
            <c:strRef>
              <c:f>'Figure 1.3.'!$E$2:$E$30</c:f>
              <c:strCache>
                <c:ptCount val="29"/>
                <c:pt idx="0">
                  <c:v>MLT</c:v>
                </c:pt>
                <c:pt idx="1">
                  <c:v>POL</c:v>
                </c:pt>
                <c:pt idx="2">
                  <c:v>SWE</c:v>
                </c:pt>
                <c:pt idx="3">
                  <c:v>GRC</c:v>
                </c:pt>
                <c:pt idx="4">
                  <c:v>LTU</c:v>
                </c:pt>
                <c:pt idx="5">
                  <c:v>ITA</c:v>
                </c:pt>
                <c:pt idx="6">
                  <c:v>BGR</c:v>
                </c:pt>
                <c:pt idx="7">
                  <c:v>EST</c:v>
                </c:pt>
                <c:pt idx="8">
                  <c:v>CYP</c:v>
                </c:pt>
                <c:pt idx="9">
                  <c:v>LVA</c:v>
                </c:pt>
                <c:pt idx="10">
                  <c:v>ESP</c:v>
                </c:pt>
                <c:pt idx="11">
                  <c:v>CZE</c:v>
                </c:pt>
                <c:pt idx="12">
                  <c:v>IRL</c:v>
                </c:pt>
                <c:pt idx="13">
                  <c:v>PRT</c:v>
                </c:pt>
                <c:pt idx="14">
                  <c:v>FIN</c:v>
                </c:pt>
                <c:pt idx="15">
                  <c:v>SVK</c:v>
                </c:pt>
                <c:pt idx="16">
                  <c:v>HRV</c:v>
                </c:pt>
                <c:pt idx="17">
                  <c:v>HUN</c:v>
                </c:pt>
                <c:pt idx="18">
                  <c:v>DEU</c:v>
                </c:pt>
                <c:pt idx="19">
                  <c:v>FRA</c:v>
                </c:pt>
                <c:pt idx="20">
                  <c:v>LUX</c:v>
                </c:pt>
                <c:pt idx="21">
                  <c:v>BEL</c:v>
                </c:pt>
                <c:pt idx="22">
                  <c:v>ROU</c:v>
                </c:pt>
                <c:pt idx="23">
                  <c:v>SVN</c:v>
                </c:pt>
                <c:pt idx="24">
                  <c:v>AUT</c:v>
                </c:pt>
                <c:pt idx="25">
                  <c:v>NLD</c:v>
                </c:pt>
                <c:pt idx="26">
                  <c:v>DNK</c:v>
                </c:pt>
                <c:pt idx="28">
                  <c:v>EU</c:v>
                </c:pt>
              </c:strCache>
            </c:strRef>
          </c:cat>
          <c:val>
            <c:numRef>
              <c:f>'Figure 1.3.'!$D$2:$D$30</c:f>
              <c:numCache>
                <c:formatCode>General</c:formatCode>
                <c:ptCount val="29"/>
                <c:pt idx="0">
                  <c:v>2.5096120834350586</c:v>
                </c:pt>
                <c:pt idx="1">
                  <c:v>0.65638327598571777</c:v>
                </c:pt>
                <c:pt idx="2">
                  <c:v>1.9090484380722046</c:v>
                </c:pt>
                <c:pt idx="3">
                  <c:v>3.4748361110687256</c:v>
                </c:pt>
                <c:pt idx="4">
                  <c:v>-0.49006345868110657</c:v>
                </c:pt>
                <c:pt idx="5">
                  <c:v>1.4056363105773926</c:v>
                </c:pt>
                <c:pt idx="6">
                  <c:v>2.688018798828125</c:v>
                </c:pt>
                <c:pt idx="7">
                  <c:v>-0.18750487267971039</c:v>
                </c:pt>
                <c:pt idx="8">
                  <c:v>1.0938708782196045</c:v>
                </c:pt>
                <c:pt idx="9">
                  <c:v>-0.91470485925674438</c:v>
                </c:pt>
                <c:pt idx="10">
                  <c:v>-0.31198716163635254</c:v>
                </c:pt>
                <c:pt idx="11">
                  <c:v>1.7794028520584106</c:v>
                </c:pt>
                <c:pt idx="12">
                  <c:v>0.65572446584701538</c:v>
                </c:pt>
                <c:pt idx="13">
                  <c:v>0.48521190881729126</c:v>
                </c:pt>
                <c:pt idx="14">
                  <c:v>0.98272746801376343</c:v>
                </c:pt>
                <c:pt idx="15">
                  <c:v>1.0183485746383667</c:v>
                </c:pt>
                <c:pt idx="16">
                  <c:v>1.5655584633350372E-2</c:v>
                </c:pt>
                <c:pt idx="17">
                  <c:v>-0.10998547822237015</c:v>
                </c:pt>
                <c:pt idx="18">
                  <c:v>0.8257744312286377</c:v>
                </c:pt>
                <c:pt idx="19">
                  <c:v>1.9792013168334961</c:v>
                </c:pt>
                <c:pt idx="20">
                  <c:v>0.59585094451904297</c:v>
                </c:pt>
                <c:pt idx="21">
                  <c:v>0.24096724390983582</c:v>
                </c:pt>
                <c:pt idx="22">
                  <c:v>1.1906505823135376</c:v>
                </c:pt>
                <c:pt idx="23">
                  <c:v>-1.2376248836517334</c:v>
                </c:pt>
                <c:pt idx="24">
                  <c:v>0.90760904550552368</c:v>
                </c:pt>
                <c:pt idx="25">
                  <c:v>0.89119291305541992</c:v>
                </c:pt>
                <c:pt idx="26">
                  <c:v>8.5804887115955353E-2</c:v>
                </c:pt>
                <c:pt idx="28">
                  <c:v>1.084256649017334</c:v>
                </c:pt>
              </c:numCache>
            </c:numRef>
          </c:val>
          <c:extLst>
            <c:ext xmlns:c16="http://schemas.microsoft.com/office/drawing/2014/chart" uri="{C3380CC4-5D6E-409C-BE32-E72D297353CC}">
              <c16:uniqueId val="{00000003-AA94-4DBD-899B-FCAE01C281C7}"/>
            </c:ext>
          </c:extLst>
        </c:ser>
        <c:dLbls>
          <c:showLegendKey val="0"/>
          <c:showVal val="0"/>
          <c:showCatName val="0"/>
          <c:showSerName val="0"/>
          <c:showPercent val="0"/>
          <c:showBubbleSize val="0"/>
        </c:dLbls>
        <c:gapWidth val="42"/>
        <c:overlap val="100"/>
        <c:axId val="1863703216"/>
        <c:axId val="1863698224"/>
      </c:barChart>
      <c:lineChart>
        <c:grouping val="standard"/>
        <c:varyColors val="0"/>
        <c:ser>
          <c:idx val="0"/>
          <c:order val="4"/>
          <c:tx>
            <c:v>Consumption stabilization</c:v>
          </c:tx>
          <c:spPr>
            <a:ln w="25400" cap="rnd">
              <a:noFill/>
              <a:round/>
            </a:ln>
            <a:effectLst/>
          </c:spPr>
          <c:marker>
            <c:symbol val="circle"/>
            <c:size val="12"/>
            <c:spPr>
              <a:solidFill>
                <a:srgbClr val="C00000"/>
              </a:solidFill>
              <a:ln w="9525">
                <a:solidFill>
                  <a:srgbClr val="C00000"/>
                </a:solidFill>
              </a:ln>
              <a:effectLst/>
            </c:spPr>
          </c:marker>
          <c:val>
            <c:numRef>
              <c:f>'Figure 1.3.'!$G$2:$G$30</c:f>
              <c:numCache>
                <c:formatCode>General</c:formatCode>
                <c:ptCount val="29"/>
                <c:pt idx="0">
                  <c:v>95.916091918945313</c:v>
                </c:pt>
                <c:pt idx="1">
                  <c:v>91.027503967285156</c:v>
                </c:pt>
                <c:pt idx="2">
                  <c:v>91.6329345703125</c:v>
                </c:pt>
                <c:pt idx="3">
                  <c:v>86.008018493652344</c:v>
                </c:pt>
                <c:pt idx="4">
                  <c:v>83.599136352539063</c:v>
                </c:pt>
                <c:pt idx="5">
                  <c:v>91.488006591796875</c:v>
                </c:pt>
                <c:pt idx="6">
                  <c:v>90.839675903320313</c:v>
                </c:pt>
                <c:pt idx="7">
                  <c:v>93.162315368652344</c:v>
                </c:pt>
                <c:pt idx="8">
                  <c:v>89.198959350585938</c:v>
                </c:pt>
                <c:pt idx="9">
                  <c:v>87.452041625976563</c:v>
                </c:pt>
                <c:pt idx="10">
                  <c:v>94.765350341796875</c:v>
                </c:pt>
                <c:pt idx="11">
                  <c:v>96.592132568359375</c:v>
                </c:pt>
                <c:pt idx="12">
                  <c:v>95.614540100097656</c:v>
                </c:pt>
                <c:pt idx="13">
                  <c:v>94.767364501953125</c:v>
                </c:pt>
                <c:pt idx="14">
                  <c:v>93.355667114257813</c:v>
                </c:pt>
                <c:pt idx="15">
                  <c:v>94.721839904785156</c:v>
                </c:pt>
                <c:pt idx="16">
                  <c:v>93.686874389648438</c:v>
                </c:pt>
                <c:pt idx="17">
                  <c:v>95.349136352539063</c:v>
                </c:pt>
                <c:pt idx="18">
                  <c:v>94.516647338867188</c:v>
                </c:pt>
                <c:pt idx="19">
                  <c:v>98.295951843261719</c:v>
                </c:pt>
                <c:pt idx="20">
                  <c:v>98.5902099609375</c:v>
                </c:pt>
                <c:pt idx="21">
                  <c:v>98.145652770996094</c:v>
                </c:pt>
                <c:pt idx="22">
                  <c:v>94.045806884765625</c:v>
                </c:pt>
                <c:pt idx="23">
                  <c:v>96.330970764160156</c:v>
                </c:pt>
                <c:pt idx="24">
                  <c:v>99.389266967773438</c:v>
                </c:pt>
                <c:pt idx="25">
                  <c:v>98.441627502441406</c:v>
                </c:pt>
                <c:pt idx="26">
                  <c:v>99.102371215820313</c:v>
                </c:pt>
                <c:pt idx="28">
                  <c:v>94.957738885633674</c:v>
                </c:pt>
              </c:numCache>
            </c:numRef>
          </c:val>
          <c:smooth val="0"/>
          <c:extLst>
            <c:ext xmlns:c16="http://schemas.microsoft.com/office/drawing/2014/chart" uri="{C3380CC4-5D6E-409C-BE32-E72D297353CC}">
              <c16:uniqueId val="{00000004-AA94-4DBD-899B-FCAE01C281C7}"/>
            </c:ext>
          </c:extLst>
        </c:ser>
        <c:dLbls>
          <c:showLegendKey val="0"/>
          <c:showVal val="0"/>
          <c:showCatName val="0"/>
          <c:showSerName val="0"/>
          <c:showPercent val="0"/>
          <c:showBubbleSize val="0"/>
        </c:dLbls>
        <c:marker val="1"/>
        <c:smooth val="0"/>
        <c:axId val="51991103"/>
        <c:axId val="51992351"/>
      </c:lineChart>
      <c:catAx>
        <c:axId val="1863703216"/>
        <c:scaling>
          <c:orientation val="minMax"/>
        </c:scaling>
        <c:delete val="0"/>
        <c:axPos val="b"/>
        <c:numFmt formatCode="General" sourceLinked="1"/>
        <c:majorTickMark val="in"/>
        <c:minorTickMark val="none"/>
        <c:tickLblPos val="low"/>
        <c:spPr>
          <a:noFill/>
          <a:ln w="12700" cap="flat" cmpd="sng" algn="ctr">
            <a:solidFill>
              <a:srgbClr val="B3B3B3"/>
            </a:solidFill>
            <a:prstDash val="solid"/>
            <a:round/>
          </a:ln>
          <a:effectLst/>
        </c:spPr>
        <c:txPr>
          <a:bodyPr rot="-5400000" spcFirstLastPara="1" vertOverflow="ellipsis" wrap="square" anchor="ctr" anchorCtr="1"/>
          <a:lstStyle/>
          <a:p>
            <a:pPr>
              <a:defRPr sz="1600" b="0" i="0" u="none" strike="noStrike" kern="1200" baseline="0">
                <a:solidFill>
                  <a:schemeClr val="tx1"/>
                </a:solidFill>
                <a:latin typeface="Segoe UI"/>
                <a:ea typeface="Segoe UI"/>
                <a:cs typeface="Segoe UI"/>
              </a:defRPr>
            </a:pPr>
            <a:endParaRPr lang="en-US"/>
          </a:p>
        </c:txPr>
        <c:crossAx val="1863698224"/>
        <c:crossesAt val="0"/>
        <c:auto val="1"/>
        <c:lblAlgn val="ctr"/>
        <c:lblOffset val="100"/>
        <c:noMultiLvlLbl val="0"/>
      </c:catAx>
      <c:valAx>
        <c:axId val="1863698224"/>
        <c:scaling>
          <c:orientation val="minMax"/>
          <c:max val="120"/>
          <c:min val="0"/>
        </c:scaling>
        <c:delete val="0"/>
        <c:axPos val="l"/>
        <c:numFmt formatCode="[&gt;=0]0;;;" sourceLinked="0"/>
        <c:majorTickMark val="in"/>
        <c:minorTickMark val="none"/>
        <c:tickLblPos val="nextTo"/>
        <c:spPr>
          <a:noFill/>
          <a:ln w="12700">
            <a:solidFill>
              <a:srgbClr val="B3B3B3"/>
            </a:solidFill>
            <a:prstDash val="solid"/>
          </a:ln>
          <a:effectLst/>
        </c:spPr>
        <c:txPr>
          <a:bodyPr rot="-60000000" spcFirstLastPara="1" vertOverflow="ellipsis" vert="horz" wrap="square" anchor="ctr" anchorCtr="1"/>
          <a:lstStyle/>
          <a:p>
            <a:pPr>
              <a:defRPr sz="1600" b="0" i="0" u="none" strike="noStrike" kern="1200" baseline="0">
                <a:solidFill>
                  <a:schemeClr val="tx1"/>
                </a:solidFill>
                <a:latin typeface="Segoe UI"/>
                <a:ea typeface="Segoe UI"/>
                <a:cs typeface="Segoe UI"/>
              </a:defRPr>
            </a:pPr>
            <a:endParaRPr lang="en-US"/>
          </a:p>
        </c:txPr>
        <c:crossAx val="1863703216"/>
        <c:crosses val="autoZero"/>
        <c:crossBetween val="between"/>
        <c:majorUnit val="20"/>
      </c:valAx>
      <c:valAx>
        <c:axId val="51992351"/>
        <c:scaling>
          <c:orientation val="minMax"/>
          <c:max val="120"/>
          <c:min val="0"/>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5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51991103"/>
        <c:crosses val="max"/>
        <c:crossBetween val="between"/>
      </c:valAx>
      <c:catAx>
        <c:axId val="51991103"/>
        <c:scaling>
          <c:orientation val="minMax"/>
        </c:scaling>
        <c:delete val="1"/>
        <c:axPos val="b"/>
        <c:majorTickMark val="out"/>
        <c:minorTickMark val="none"/>
        <c:tickLblPos val="nextTo"/>
        <c:crossAx val="51992351"/>
        <c:crosses val="autoZero"/>
        <c:auto val="1"/>
        <c:lblAlgn val="ctr"/>
        <c:lblOffset val="100"/>
        <c:noMultiLvlLbl val="0"/>
      </c:catAx>
      <c:spPr>
        <a:solidFill>
          <a:srgbClr val="FFFFFF"/>
        </a:solidFill>
        <a:ln w="12700">
          <a:noFill/>
          <a:prstDash val="solid"/>
        </a:ln>
        <a:effectLst/>
      </c:spPr>
    </c:plotArea>
    <c:legend>
      <c:legendPos val="t"/>
      <c:layout>
        <c:manualLayout>
          <c:xMode val="edge"/>
          <c:yMode val="edge"/>
          <c:x val="8.2147295899141978E-2"/>
          <c:y val="5.5737932405402459E-2"/>
          <c:w val="0.87647744118104998"/>
          <c:h val="0.12239974062900008"/>
        </c:manualLayout>
      </c:layout>
      <c:overlay val="0"/>
      <c:spPr>
        <a:noFill/>
        <a:ln>
          <a:noFill/>
        </a:ln>
        <a:effectLst/>
      </c:spPr>
      <c:txPr>
        <a:bodyPr rot="0" spcFirstLastPara="1" vertOverflow="ellipsis" vert="horz" wrap="square" anchor="ctr" anchorCtr="1"/>
        <a:lstStyle/>
        <a:p>
          <a:pPr>
            <a:defRPr sz="1500" b="0" i="0" u="none" strike="noStrike" kern="1200" baseline="0">
              <a:solidFill>
                <a:schemeClr val="tx1"/>
              </a:solidFill>
              <a:latin typeface="Segoe UI"/>
              <a:ea typeface="Segoe UI"/>
              <a:cs typeface="Segoe UI"/>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9.9790202487242144E-2"/>
          <c:y val="4.5599790794746548E-2"/>
          <c:w val="0.86495653848957077"/>
          <c:h val="0.85320256628921542"/>
        </c:manualLayout>
      </c:layout>
      <c:barChart>
        <c:barDir val="col"/>
        <c:grouping val="stacked"/>
        <c:varyColors val="0"/>
        <c:ser>
          <c:idx val="0"/>
          <c:order val="0"/>
          <c:tx>
            <c:v>Bottom whisker</c:v>
          </c:tx>
          <c:spPr>
            <a:solidFill>
              <a:schemeClr val="bg1"/>
            </a:solidFill>
            <a:ln w="3175">
              <a:noFill/>
              <a:prstDash val="solid"/>
            </a:ln>
            <a:effectLst/>
          </c:spPr>
          <c:invertIfNegative val="0"/>
          <c:errBars>
            <c:errBarType val="minus"/>
            <c:errValType val="cust"/>
            <c:noEndCap val="0"/>
            <c:minus>
              <c:numLit>
                <c:formatCode>General</c:formatCode>
                <c:ptCount val="5"/>
                <c:pt idx="0">
                  <c:v>3.1858604431152315</c:v>
                </c:pt>
                <c:pt idx="1">
                  <c:v>6.7449401855468807</c:v>
                </c:pt>
                <c:pt idx="2">
                  <c:v>10.280869293212888</c:v>
                </c:pt>
                <c:pt idx="3">
                  <c:v>10.582620239257814</c:v>
                </c:pt>
                <c:pt idx="4">
                  <c:v>7.7014423370361342</c:v>
                </c:pt>
              </c:numLit>
            </c:minus>
            <c:spPr>
              <a:ln w="19050"/>
            </c:spPr>
          </c:errBars>
          <c:cat>
            <c:strRef>
              <c:f>'Figure 1.4.'!$B$2:$F$2</c:f>
              <c:strCache>
                <c:ptCount val="5"/>
                <c:pt idx="0">
                  <c:v>First quintile (lowest income)</c:v>
                </c:pt>
                <c:pt idx="1">
                  <c:v>Second quintile</c:v>
                </c:pt>
                <c:pt idx="2">
                  <c:v>Third quintile</c:v>
                </c:pt>
                <c:pt idx="3">
                  <c:v>Fourth quintile</c:v>
                </c:pt>
                <c:pt idx="4">
                  <c:v>Fifth quintile (highest income)</c:v>
                </c:pt>
              </c:strCache>
            </c:strRef>
          </c:cat>
          <c:val>
            <c:numRef>
              <c:f>'Figure 1.4.'!$B$11:$F$11</c:f>
              <c:numCache>
                <c:formatCode>General</c:formatCode>
                <c:ptCount val="5"/>
                <c:pt idx="0">
                  <c:v>76.731838226318359</c:v>
                </c:pt>
                <c:pt idx="1">
                  <c:v>71.953788757324219</c:v>
                </c:pt>
                <c:pt idx="2">
                  <c:v>71.029937744140625</c:v>
                </c:pt>
                <c:pt idx="3">
                  <c:v>67.659984588623047</c:v>
                </c:pt>
                <c:pt idx="4">
                  <c:v>57.664045333862305</c:v>
                </c:pt>
              </c:numCache>
            </c:numRef>
          </c:val>
          <c:extLst>
            <c:ext xmlns:c16="http://schemas.microsoft.com/office/drawing/2014/chart" uri="{C3380CC4-5D6E-409C-BE32-E72D297353CC}">
              <c16:uniqueId val="{00000000-91CC-46C8-AFB0-6F93130AE4D4}"/>
            </c:ext>
          </c:extLst>
        </c:ser>
        <c:ser>
          <c:idx val="1"/>
          <c:order val="1"/>
          <c:tx>
            <c:strRef>
              <c:f>'Figure 1.4.'!$A$12</c:f>
              <c:strCache>
                <c:ptCount val="1"/>
                <c:pt idx="0">
                  <c:v>2Q Box</c:v>
                </c:pt>
              </c:strCache>
            </c:strRef>
          </c:tx>
          <c:spPr>
            <a:solidFill>
              <a:srgbClr val="4B82AD"/>
            </a:solidFill>
            <a:ln w="3175">
              <a:solidFill>
                <a:srgbClr val="4B82AD"/>
              </a:solidFill>
              <a:prstDash val="solid"/>
            </a:ln>
            <a:effectLst/>
          </c:spPr>
          <c:invertIfNegative val="0"/>
          <c:cat>
            <c:strRef>
              <c:f>'Figure 1.4.'!$B$2:$F$2</c:f>
              <c:strCache>
                <c:ptCount val="5"/>
                <c:pt idx="0">
                  <c:v>First quintile (lowest income)</c:v>
                </c:pt>
                <c:pt idx="1">
                  <c:v>Second quintile</c:v>
                </c:pt>
                <c:pt idx="2">
                  <c:v>Third quintile</c:v>
                </c:pt>
                <c:pt idx="3">
                  <c:v>Fourth quintile</c:v>
                </c:pt>
                <c:pt idx="4">
                  <c:v>Fifth quintile (highest income)</c:v>
                </c:pt>
              </c:strCache>
            </c:strRef>
          </c:cat>
          <c:val>
            <c:numRef>
              <c:f>'Figure 1.4.'!$B$12:$F$12</c:f>
              <c:numCache>
                <c:formatCode>General</c:formatCode>
                <c:ptCount val="5"/>
                <c:pt idx="0">
                  <c:v>8.4990119934082031</c:v>
                </c:pt>
                <c:pt idx="1">
                  <c:v>6.0603790283203125</c:v>
                </c:pt>
                <c:pt idx="2">
                  <c:v>4.9509735107421875</c:v>
                </c:pt>
                <c:pt idx="3">
                  <c:v>6.5118904113769531</c:v>
                </c:pt>
                <c:pt idx="4">
                  <c:v>8.4303302764892578</c:v>
                </c:pt>
              </c:numCache>
            </c:numRef>
          </c:val>
          <c:extLst>
            <c:ext xmlns:c16="http://schemas.microsoft.com/office/drawing/2014/chart" uri="{C3380CC4-5D6E-409C-BE32-E72D297353CC}">
              <c16:uniqueId val="{00000001-91CC-46C8-AFB0-6F93130AE4D4}"/>
            </c:ext>
          </c:extLst>
        </c:ser>
        <c:ser>
          <c:idx val="2"/>
          <c:order val="2"/>
          <c:tx>
            <c:strRef>
              <c:f>'Figure 1.4.'!$A$13</c:f>
              <c:strCache>
                <c:ptCount val="1"/>
                <c:pt idx="0">
                  <c:v>3Q Box</c:v>
                </c:pt>
              </c:strCache>
            </c:strRef>
          </c:tx>
          <c:spPr>
            <a:solidFill>
              <a:srgbClr val="4B82AD"/>
            </a:solidFill>
            <a:ln w="3175">
              <a:solidFill>
                <a:srgbClr val="4B82AD"/>
              </a:solidFill>
              <a:prstDash val="solid"/>
            </a:ln>
            <a:effectLst/>
          </c:spPr>
          <c:invertIfNegative val="0"/>
          <c:errBars>
            <c:errBarType val="plus"/>
            <c:errValType val="cust"/>
            <c:noEndCap val="0"/>
            <c:plus>
              <c:numLit>
                <c:formatCode>General</c:formatCode>
                <c:ptCount val="5"/>
                <c:pt idx="0">
                  <c:v>14.486865997314482</c:v>
                </c:pt>
                <c:pt idx="1">
                  <c:v>4.5033309936523551</c:v>
                </c:pt>
                <c:pt idx="2">
                  <c:v>3.9017127990722713</c:v>
                </c:pt>
                <c:pt idx="3">
                  <c:v>7.2354751586914148</c:v>
                </c:pt>
                <c:pt idx="4">
                  <c:v>4.8245933532714815</c:v>
                </c:pt>
              </c:numLit>
            </c:plus>
            <c:spPr>
              <a:ln w="25400"/>
            </c:spPr>
          </c:errBars>
          <c:cat>
            <c:strRef>
              <c:f>'Figure 1.4.'!$B$2:$F$2</c:f>
              <c:strCache>
                <c:ptCount val="5"/>
                <c:pt idx="0">
                  <c:v>First quintile (lowest income)</c:v>
                </c:pt>
                <c:pt idx="1">
                  <c:v>Second quintile</c:v>
                </c:pt>
                <c:pt idx="2">
                  <c:v>Third quintile</c:v>
                </c:pt>
                <c:pt idx="3">
                  <c:v>Fourth quintile</c:v>
                </c:pt>
                <c:pt idx="4">
                  <c:v>Fifth quintile (highest income)</c:v>
                </c:pt>
              </c:strCache>
            </c:strRef>
          </c:cat>
          <c:val>
            <c:numRef>
              <c:f>'Figure 1.4.'!$B$13:$F$13</c:f>
              <c:numCache>
                <c:formatCode>General</c:formatCode>
                <c:ptCount val="5"/>
                <c:pt idx="0">
                  <c:v>11.012805938720703</c:v>
                </c:pt>
                <c:pt idx="1">
                  <c:v>10.216651916503906</c:v>
                </c:pt>
                <c:pt idx="2">
                  <c:v>7.7332038879394531</c:v>
                </c:pt>
                <c:pt idx="3">
                  <c:v>6.57391357421875</c:v>
                </c:pt>
                <c:pt idx="4">
                  <c:v>9.3522071838378906</c:v>
                </c:pt>
              </c:numCache>
            </c:numRef>
          </c:val>
          <c:extLst>
            <c:ext xmlns:c16="http://schemas.microsoft.com/office/drawing/2014/chart" uri="{C3380CC4-5D6E-409C-BE32-E72D297353CC}">
              <c16:uniqueId val="{00000002-91CC-46C8-AFB0-6F93130AE4D4}"/>
            </c:ext>
          </c:extLst>
        </c:ser>
        <c:dLbls>
          <c:showLegendKey val="0"/>
          <c:showVal val="0"/>
          <c:showCatName val="0"/>
          <c:showSerName val="0"/>
          <c:showPercent val="0"/>
          <c:showBubbleSize val="0"/>
        </c:dLbls>
        <c:gapWidth val="150"/>
        <c:overlap val="100"/>
        <c:axId val="1717196944"/>
        <c:axId val="1717200272"/>
      </c:barChart>
      <c:lineChart>
        <c:grouping val="standard"/>
        <c:varyColors val="0"/>
        <c:ser>
          <c:idx val="3"/>
          <c:order val="3"/>
          <c:spPr>
            <a:ln>
              <a:noFill/>
            </a:ln>
          </c:spPr>
          <c:marker>
            <c:symbol val="diamond"/>
            <c:size val="15"/>
            <c:spPr>
              <a:solidFill>
                <a:srgbClr val="C00000"/>
              </a:solidFill>
              <a:ln>
                <a:noFill/>
              </a:ln>
            </c:spPr>
          </c:marker>
          <c:val>
            <c:numRef>
              <c:f>'Figure 1.4.'!$B$8:$F$8</c:f>
              <c:numCache>
                <c:formatCode>General</c:formatCode>
                <c:ptCount val="5"/>
                <c:pt idx="0">
                  <c:v>85.230850219726563</c:v>
                </c:pt>
                <c:pt idx="1">
                  <c:v>78.014167785644531</c:v>
                </c:pt>
                <c:pt idx="2">
                  <c:v>75.980911254882813</c:v>
                </c:pt>
                <c:pt idx="3">
                  <c:v>74.171875</c:v>
                </c:pt>
                <c:pt idx="4">
                  <c:v>66.094375610351563</c:v>
                </c:pt>
              </c:numCache>
            </c:numRef>
          </c:val>
          <c:smooth val="0"/>
          <c:extLst>
            <c:ext xmlns:c16="http://schemas.microsoft.com/office/drawing/2014/chart" uri="{C3380CC4-5D6E-409C-BE32-E72D297353CC}">
              <c16:uniqueId val="{00000003-91CC-46C8-AFB0-6F93130AE4D4}"/>
            </c:ext>
          </c:extLst>
        </c:ser>
        <c:dLbls>
          <c:showLegendKey val="0"/>
          <c:showVal val="0"/>
          <c:showCatName val="0"/>
          <c:showSerName val="0"/>
          <c:showPercent val="0"/>
          <c:showBubbleSize val="0"/>
        </c:dLbls>
        <c:marker val="1"/>
        <c:smooth val="0"/>
        <c:axId val="1717196944"/>
        <c:axId val="1717200272"/>
      </c:lineChart>
      <c:catAx>
        <c:axId val="1717196944"/>
        <c:scaling>
          <c:orientation val="minMax"/>
        </c:scaling>
        <c:delete val="0"/>
        <c:axPos val="b"/>
        <c:numFmt formatCode="General" sourceLinked="1"/>
        <c:majorTickMark val="in"/>
        <c:minorTickMark val="none"/>
        <c:tickLblPos val="nextTo"/>
        <c:spPr>
          <a:ln w="12700">
            <a:solidFill>
              <a:srgbClr val="B3B3B3"/>
            </a:solidFill>
            <a:prstDash val="solid"/>
          </a:ln>
        </c:spPr>
        <c:txPr>
          <a:bodyPr/>
          <a:lstStyle/>
          <a:p>
            <a:pPr>
              <a:defRPr sz="1400">
                <a:latin typeface="Segoe UI"/>
                <a:ea typeface="Segoe UI"/>
                <a:cs typeface="Segoe UI"/>
              </a:defRPr>
            </a:pPr>
            <a:endParaRPr lang="en-US"/>
          </a:p>
        </c:txPr>
        <c:crossAx val="1717200272"/>
        <c:crosses val="autoZero"/>
        <c:auto val="1"/>
        <c:lblAlgn val="ctr"/>
        <c:lblOffset val="100"/>
        <c:noMultiLvlLbl val="0"/>
      </c:catAx>
      <c:valAx>
        <c:axId val="1717200272"/>
        <c:scaling>
          <c:orientation val="minMax"/>
          <c:min val="40"/>
        </c:scaling>
        <c:delete val="0"/>
        <c:axPos val="l"/>
        <c:numFmt formatCode="General" sourceLinked="1"/>
        <c:majorTickMark val="in"/>
        <c:minorTickMark val="none"/>
        <c:tickLblPos val="nextTo"/>
        <c:spPr>
          <a:ln w="12700">
            <a:solidFill>
              <a:srgbClr val="B3B3B3"/>
            </a:solidFill>
            <a:prstDash val="solid"/>
          </a:ln>
        </c:spPr>
        <c:txPr>
          <a:bodyPr/>
          <a:lstStyle/>
          <a:p>
            <a:pPr>
              <a:defRPr sz="1600">
                <a:latin typeface="Segoe UI"/>
                <a:ea typeface="Segoe UI"/>
                <a:cs typeface="Segoe UI"/>
              </a:defRPr>
            </a:pPr>
            <a:endParaRPr lang="en-US"/>
          </a:p>
        </c:txPr>
        <c:crossAx val="1717196944"/>
        <c:crosses val="autoZero"/>
        <c:crossBetween val="between"/>
      </c:valAx>
      <c:spPr>
        <a:solidFill>
          <a:srgbClr val="FFFFFF"/>
        </a:solidFill>
        <a:ln w="12700">
          <a:noFill/>
          <a:prstDash val="solid"/>
        </a:ln>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ln w="6350">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3590628125881667E-2"/>
          <c:y val="5.3778965931683652E-2"/>
          <c:w val="0.88402062120085156"/>
          <c:h val="0.69063541073019963"/>
        </c:manualLayout>
      </c:layout>
      <c:barChart>
        <c:barDir val="col"/>
        <c:grouping val="clustered"/>
        <c:varyColors val="0"/>
        <c:ser>
          <c:idx val="0"/>
          <c:order val="0"/>
          <c:tx>
            <c:strRef>
              <c:f>'Figure 1.5'!$B$3</c:f>
              <c:strCache>
                <c:ptCount val="1"/>
                <c:pt idx="0">
                  <c:v>Net market income</c:v>
                </c:pt>
              </c:strCache>
            </c:strRef>
          </c:tx>
          <c:spPr>
            <a:solidFill>
              <a:schemeClr val="accent1"/>
            </a:solidFill>
            <a:ln>
              <a:noFill/>
            </a:ln>
            <a:effectLst/>
          </c:spPr>
          <c:invertIfNegative val="0"/>
          <c:cat>
            <c:strRef>
              <c:f>'Figure 1.5'!$A$4:$A$10</c:f>
              <c:strCache>
                <c:ptCount val="7"/>
                <c:pt idx="0">
                  <c:v> Bottom 20 </c:v>
                </c:pt>
                <c:pt idx="1">
                  <c:v> 20-40 </c:v>
                </c:pt>
                <c:pt idx="2">
                  <c:v> 40-60 </c:v>
                </c:pt>
                <c:pt idx="3">
                  <c:v> 60-80 </c:v>
                </c:pt>
                <c:pt idx="4">
                  <c:v> Top 20 </c:v>
                </c:pt>
                <c:pt idx="6">
                  <c:v> Average </c:v>
                </c:pt>
              </c:strCache>
            </c:strRef>
          </c:cat>
          <c:val>
            <c:numRef>
              <c:f>'Figure 1.5'!$B$4:$B$10</c:f>
              <c:numCache>
                <c:formatCode>_(* #,##0.0_);_(* \(#,##0.0\);_(* "-"??_);_(@_)</c:formatCode>
                <c:ptCount val="7"/>
                <c:pt idx="0">
                  <c:v>-4.7307313544243224</c:v>
                </c:pt>
                <c:pt idx="1">
                  <c:v>-5.0104094958546508</c:v>
                </c:pt>
                <c:pt idx="2">
                  <c:v>-4.3696061260222852</c:v>
                </c:pt>
                <c:pt idx="3">
                  <c:v>-4.6971124092680565</c:v>
                </c:pt>
                <c:pt idx="4">
                  <c:v>-5.8250108390558886</c:v>
                </c:pt>
                <c:pt idx="6">
                  <c:v>-5.3486309942550108</c:v>
                </c:pt>
              </c:numCache>
            </c:numRef>
          </c:val>
          <c:extLst>
            <c:ext xmlns:c16="http://schemas.microsoft.com/office/drawing/2014/chart" uri="{C3380CC4-5D6E-409C-BE32-E72D297353CC}">
              <c16:uniqueId val="{00000000-84DD-4512-B580-93A50BD3F3BA}"/>
            </c:ext>
          </c:extLst>
        </c:ser>
        <c:ser>
          <c:idx val="1"/>
          <c:order val="1"/>
          <c:tx>
            <c:strRef>
              <c:f>'Figure 1.5'!$C$3</c:f>
              <c:strCache>
                <c:ptCount val="1"/>
                <c:pt idx="0">
                  <c:v>Disposable income (pre-COVID benefits)</c:v>
                </c:pt>
              </c:strCache>
            </c:strRef>
          </c:tx>
          <c:spPr>
            <a:solidFill>
              <a:schemeClr val="accent6"/>
            </a:solidFill>
            <a:ln>
              <a:noFill/>
            </a:ln>
            <a:effectLst/>
          </c:spPr>
          <c:invertIfNegative val="0"/>
          <c:cat>
            <c:strRef>
              <c:f>'Figure 1.5'!$A$4:$A$10</c:f>
              <c:strCache>
                <c:ptCount val="7"/>
                <c:pt idx="0">
                  <c:v> Bottom 20 </c:v>
                </c:pt>
                <c:pt idx="1">
                  <c:v> 20-40 </c:v>
                </c:pt>
                <c:pt idx="2">
                  <c:v> 40-60 </c:v>
                </c:pt>
                <c:pt idx="3">
                  <c:v> 60-80 </c:v>
                </c:pt>
                <c:pt idx="4">
                  <c:v> Top 20 </c:v>
                </c:pt>
                <c:pt idx="6">
                  <c:v> Average </c:v>
                </c:pt>
              </c:strCache>
            </c:strRef>
          </c:cat>
          <c:val>
            <c:numRef>
              <c:f>'Figure 1.5'!$C$4:$C$10</c:f>
              <c:numCache>
                <c:formatCode>_(* #,##0.0_);_(* \(#,##0.0\);_(* "-"??_);_(@_)</c:formatCode>
                <c:ptCount val="7"/>
                <c:pt idx="0">
                  <c:v>-3.5974803660996924</c:v>
                </c:pt>
                <c:pt idx="1">
                  <c:v>-3.8362842347931414</c:v>
                </c:pt>
                <c:pt idx="2">
                  <c:v>-3.2159992966024009</c:v>
                </c:pt>
                <c:pt idx="3">
                  <c:v>-3.525134815434583</c:v>
                </c:pt>
                <c:pt idx="4">
                  <c:v>-4.6506861231756513</c:v>
                </c:pt>
                <c:pt idx="6">
                  <c:v>-4.1395042980218228</c:v>
                </c:pt>
              </c:numCache>
            </c:numRef>
          </c:val>
          <c:extLst>
            <c:ext xmlns:c16="http://schemas.microsoft.com/office/drawing/2014/chart" uri="{C3380CC4-5D6E-409C-BE32-E72D297353CC}">
              <c16:uniqueId val="{00000001-84DD-4512-B580-93A50BD3F3BA}"/>
            </c:ext>
          </c:extLst>
        </c:ser>
        <c:ser>
          <c:idx val="2"/>
          <c:order val="2"/>
          <c:tx>
            <c:strRef>
              <c:f>'Figure 1.5'!$D$3</c:f>
              <c:strCache>
                <c:ptCount val="1"/>
                <c:pt idx="0">
                  <c:v>Disposable income (including Auxilio Emergencial)</c:v>
                </c:pt>
              </c:strCache>
            </c:strRef>
          </c:tx>
          <c:spPr>
            <a:solidFill>
              <a:schemeClr val="accent2"/>
            </a:solidFill>
            <a:ln>
              <a:noFill/>
            </a:ln>
            <a:effectLst/>
          </c:spPr>
          <c:invertIfNegative val="0"/>
          <c:dLbls>
            <c:dLbl>
              <c:idx val="0"/>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84DD-4512-B580-93A50BD3F3BA}"/>
                </c:ext>
              </c:extLst>
            </c:dLbl>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'Figure 1.5'!$A$4:$A$10</c:f>
              <c:strCache>
                <c:ptCount val="7"/>
                <c:pt idx="0">
                  <c:v> Bottom 20 </c:v>
                </c:pt>
                <c:pt idx="1">
                  <c:v> 20-40 </c:v>
                </c:pt>
                <c:pt idx="2">
                  <c:v> 40-60 </c:v>
                </c:pt>
                <c:pt idx="3">
                  <c:v> 60-80 </c:v>
                </c:pt>
                <c:pt idx="4">
                  <c:v> Top 20 </c:v>
                </c:pt>
                <c:pt idx="6">
                  <c:v> Average </c:v>
                </c:pt>
              </c:strCache>
            </c:strRef>
          </c:cat>
          <c:val>
            <c:numRef>
              <c:f>'Figure 1.5'!$D$4:$D$10</c:f>
              <c:numCache>
                <c:formatCode>_(* #,##0.0_);_(* \(#,##0.0\);_(* "-"??_);_(@_)</c:formatCode>
                <c:ptCount val="7"/>
                <c:pt idx="0">
                  <c:v>55.905807095603464</c:v>
                </c:pt>
                <c:pt idx="1">
                  <c:v>21.774635079545224</c:v>
                </c:pt>
                <c:pt idx="2">
                  <c:v>7.7297626362506255</c:v>
                </c:pt>
                <c:pt idx="3">
                  <c:v>-7.7037391194711979E-2</c:v>
                </c:pt>
                <c:pt idx="4">
                  <c:v>-4.2373359369972663</c:v>
                </c:pt>
                <c:pt idx="6">
                  <c:v>2.1001537834500983</c:v>
                </c:pt>
              </c:numCache>
            </c:numRef>
          </c:val>
          <c:extLst>
            <c:ext xmlns:c16="http://schemas.microsoft.com/office/drawing/2014/chart" uri="{C3380CC4-5D6E-409C-BE32-E72D297353CC}">
              <c16:uniqueId val="{00000003-84DD-4512-B580-93A50BD3F3BA}"/>
            </c:ext>
          </c:extLst>
        </c:ser>
        <c:dLbls>
          <c:showLegendKey val="0"/>
          <c:showVal val="0"/>
          <c:showCatName val="0"/>
          <c:showSerName val="0"/>
          <c:showPercent val="0"/>
          <c:showBubbleSize val="0"/>
        </c:dLbls>
        <c:gapWidth val="50"/>
        <c:axId val="1155951312"/>
        <c:axId val="1247510512"/>
      </c:barChart>
      <c:lineChart>
        <c:grouping val="standard"/>
        <c:varyColors val="0"/>
        <c:ser>
          <c:idx val="3"/>
          <c:order val="3"/>
          <c:tx>
            <c:v>Stabilization pre-covid benefits (right scale)</c:v>
          </c:tx>
          <c:spPr>
            <a:ln w="28575" cap="rnd">
              <a:noFill/>
              <a:round/>
            </a:ln>
            <a:effectLst/>
          </c:spPr>
          <c:marker>
            <c:symbol val="circle"/>
            <c:size val="10"/>
            <c:spPr>
              <a:solidFill>
                <a:schemeClr val="accent6">
                  <a:lumMod val="75000"/>
                </a:schemeClr>
              </a:solidFill>
              <a:ln w="9525">
                <a:noFill/>
              </a:ln>
              <a:effectLst/>
            </c:spPr>
          </c:marker>
          <c:val>
            <c:numRef>
              <c:f>'Figure 1.5'!$F$4:$F$10</c:f>
              <c:numCache>
                <c:formatCode>_(* #,##0.00_);_(* \(#,##0.00\);_(* "-"??_);_(@_)</c:formatCode>
                <c:ptCount val="7"/>
                <c:pt idx="0">
                  <c:v>23.955090733799111</c:v>
                </c:pt>
                <c:pt idx="1">
                  <c:v>23.433718581942632</c:v>
                </c:pt>
                <c:pt idx="2">
                  <c:v>26.400705147079904</c:v>
                </c:pt>
                <c:pt idx="3">
                  <c:v>24.951022920401023</c:v>
                </c:pt>
                <c:pt idx="4">
                  <c:v>20.160043445868858</c:v>
                </c:pt>
                <c:pt idx="6">
                  <c:v>22.606283692629315</c:v>
                </c:pt>
              </c:numCache>
            </c:numRef>
          </c:val>
          <c:smooth val="0"/>
          <c:extLst>
            <c:ext xmlns:c16="http://schemas.microsoft.com/office/drawing/2014/chart" uri="{C3380CC4-5D6E-409C-BE32-E72D297353CC}">
              <c16:uniqueId val="{00000004-84DD-4512-B580-93A50BD3F3BA}"/>
            </c:ext>
          </c:extLst>
        </c:ser>
        <c:ser>
          <c:idx val="4"/>
          <c:order val="4"/>
          <c:tx>
            <c:v>Stabilization incl. Auxilio Emergencial (right scale)</c:v>
          </c:tx>
          <c:spPr>
            <a:ln w="25400" cap="rnd">
              <a:noFill/>
              <a:round/>
            </a:ln>
            <a:effectLst/>
          </c:spPr>
          <c:marker>
            <c:symbol val="circle"/>
            <c:size val="10"/>
            <c:spPr>
              <a:solidFill>
                <a:schemeClr val="accent2">
                  <a:lumMod val="75000"/>
                </a:schemeClr>
              </a:solidFill>
              <a:ln w="9525">
                <a:noFill/>
              </a:ln>
              <a:effectLst/>
            </c:spPr>
          </c:marker>
          <c:dPt>
            <c:idx val="0"/>
            <c:marker>
              <c:symbol val="circle"/>
              <c:size val="10"/>
              <c:spPr>
                <a:pattFill prst="pct40">
                  <a:fgClr>
                    <a:schemeClr val="accent2">
                      <a:lumMod val="75000"/>
                    </a:schemeClr>
                  </a:fgClr>
                  <a:bgClr>
                    <a:schemeClr val="bg1"/>
                  </a:bgClr>
                </a:pattFill>
                <a:ln w="9525">
                  <a:noFill/>
                </a:ln>
                <a:effectLst/>
              </c:spPr>
            </c:marker>
            <c:bubble3D val="0"/>
            <c:extLst>
              <c:ext xmlns:c16="http://schemas.microsoft.com/office/drawing/2014/chart" uri="{C3380CC4-5D6E-409C-BE32-E72D297353CC}">
                <c16:uniqueId val="{00000005-84DD-4512-B580-93A50BD3F3BA}"/>
              </c:ext>
            </c:extLst>
          </c:dPt>
          <c:dPt>
            <c:idx val="1"/>
            <c:marker>
              <c:symbol val="circle"/>
              <c:size val="10"/>
              <c:spPr>
                <a:pattFill prst="pct40">
                  <a:fgClr>
                    <a:schemeClr val="accent2">
                      <a:lumMod val="75000"/>
                    </a:schemeClr>
                  </a:fgClr>
                  <a:bgClr>
                    <a:schemeClr val="bg1"/>
                  </a:bgClr>
                </a:pattFill>
                <a:ln w="9525">
                  <a:noFill/>
                </a:ln>
                <a:effectLst/>
              </c:spPr>
            </c:marker>
            <c:bubble3D val="0"/>
            <c:extLst>
              <c:ext xmlns:c16="http://schemas.microsoft.com/office/drawing/2014/chart" uri="{C3380CC4-5D6E-409C-BE32-E72D297353CC}">
                <c16:uniqueId val="{00000006-84DD-4512-B580-93A50BD3F3BA}"/>
              </c:ext>
            </c:extLst>
          </c:dPt>
          <c:dPt>
            <c:idx val="2"/>
            <c:marker>
              <c:symbol val="circle"/>
              <c:size val="10"/>
              <c:spPr>
                <a:pattFill prst="pct40">
                  <a:fgClr>
                    <a:schemeClr val="accent2">
                      <a:lumMod val="75000"/>
                    </a:schemeClr>
                  </a:fgClr>
                  <a:bgClr>
                    <a:schemeClr val="bg1"/>
                  </a:bgClr>
                </a:pattFill>
                <a:ln w="9525">
                  <a:noFill/>
                </a:ln>
                <a:effectLst/>
              </c:spPr>
            </c:marker>
            <c:bubble3D val="0"/>
            <c:extLst>
              <c:ext xmlns:c16="http://schemas.microsoft.com/office/drawing/2014/chart" uri="{C3380CC4-5D6E-409C-BE32-E72D297353CC}">
                <c16:uniqueId val="{00000007-84DD-4512-B580-93A50BD3F3BA}"/>
              </c:ext>
            </c:extLst>
          </c:dPt>
          <c:val>
            <c:numRef>
              <c:f>'Figure 1.5'!$H$4:$H$10</c:f>
              <c:numCache>
                <c:formatCode>_(* #,##0.00_);_(* \(#,##0.00\);_(* "-"??_);_(@_)</c:formatCode>
                <c:ptCount val="7"/>
                <c:pt idx="0">
                  <c:v>150</c:v>
                </c:pt>
                <c:pt idx="1">
                  <c:v>150</c:v>
                </c:pt>
                <c:pt idx="2">
                  <c:v>150</c:v>
                </c:pt>
                <c:pt idx="3">
                  <c:v>98.359898923374573</c:v>
                </c:pt>
                <c:pt idx="4">
                  <c:v>27.256170776773192</c:v>
                </c:pt>
                <c:pt idx="6">
                  <c:v>139.26525845035641</c:v>
                </c:pt>
              </c:numCache>
            </c:numRef>
          </c:val>
          <c:smooth val="0"/>
          <c:extLst>
            <c:ext xmlns:c16="http://schemas.microsoft.com/office/drawing/2014/chart" uri="{C3380CC4-5D6E-409C-BE32-E72D297353CC}">
              <c16:uniqueId val="{00000008-84DD-4512-B580-93A50BD3F3BA}"/>
            </c:ext>
          </c:extLst>
        </c:ser>
        <c:dLbls>
          <c:showLegendKey val="0"/>
          <c:showVal val="0"/>
          <c:showCatName val="0"/>
          <c:showSerName val="0"/>
          <c:showPercent val="0"/>
          <c:showBubbleSize val="0"/>
        </c:dLbls>
        <c:marker val="1"/>
        <c:smooth val="0"/>
        <c:axId val="1124695311"/>
        <c:axId val="751472239"/>
      </c:lineChart>
      <c:catAx>
        <c:axId val="1155951312"/>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247510512"/>
        <c:crossesAt val="0"/>
        <c:auto val="1"/>
        <c:lblAlgn val="ctr"/>
        <c:lblOffset val="100"/>
        <c:noMultiLvlLbl val="0"/>
      </c:catAx>
      <c:valAx>
        <c:axId val="1247510512"/>
        <c:scaling>
          <c:orientation val="minMax"/>
          <c:max val="30"/>
          <c:min val="-10"/>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155951312"/>
        <c:crosses val="autoZero"/>
        <c:crossBetween val="between"/>
      </c:valAx>
      <c:valAx>
        <c:axId val="751472239"/>
        <c:scaling>
          <c:orientation val="minMax"/>
          <c:max val="150"/>
          <c:min val="-50"/>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124695311"/>
        <c:crosses val="max"/>
        <c:crossBetween val="between"/>
        <c:majorUnit val="50"/>
      </c:valAx>
      <c:catAx>
        <c:axId val="1124695311"/>
        <c:scaling>
          <c:orientation val="minMax"/>
        </c:scaling>
        <c:delete val="1"/>
        <c:axPos val="b"/>
        <c:majorTickMark val="out"/>
        <c:minorTickMark val="none"/>
        <c:tickLblPos val="nextTo"/>
        <c:crossAx val="751472239"/>
        <c:crosses val="autoZero"/>
        <c:auto val="1"/>
        <c:lblAlgn val="ctr"/>
        <c:lblOffset val="100"/>
        <c:noMultiLvlLbl val="0"/>
      </c:catAx>
      <c:spPr>
        <a:noFill/>
        <a:ln>
          <a:noFill/>
        </a:ln>
        <a:effectLst/>
      </c:spPr>
    </c:plotArea>
    <c:legend>
      <c:legendPos val="b"/>
      <c:layout>
        <c:manualLayout>
          <c:xMode val="edge"/>
          <c:yMode val="edge"/>
          <c:x val="0"/>
          <c:y val="0.83856904358324302"/>
          <c:w val="0.99774059492563427"/>
          <c:h val="0.14132942753653677"/>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userShapes r:id="rId3"/>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4129029089659015E-2"/>
          <c:y val="5.0925925925925923E-2"/>
          <c:w val="0.85545182713410406"/>
          <c:h val="0.67095654709827945"/>
        </c:manualLayout>
      </c:layout>
      <c:lineChart>
        <c:grouping val="standard"/>
        <c:varyColors val="0"/>
        <c:ser>
          <c:idx val="1"/>
          <c:order val="0"/>
          <c:tx>
            <c:strRef>
              <c:f>'Figure 1.6'!$A$3</c:f>
              <c:strCache>
                <c:ptCount val="1"/>
                <c:pt idx="0">
                  <c:v>Pre-COVID-19 benefits</c:v>
                </c:pt>
              </c:strCache>
            </c:strRef>
          </c:tx>
          <c:spPr>
            <a:ln w="28575" cap="rnd">
              <a:solidFill>
                <a:schemeClr val="accent3">
                  <a:lumMod val="75000"/>
                </a:schemeClr>
              </a:solidFill>
              <a:prstDash val="sysDash"/>
              <a:round/>
            </a:ln>
            <a:effectLst/>
          </c:spPr>
          <c:marker>
            <c:symbol val="circle"/>
            <c:size val="5"/>
            <c:spPr>
              <a:solidFill>
                <a:schemeClr val="accent3">
                  <a:lumMod val="75000"/>
                </a:schemeClr>
              </a:solidFill>
              <a:ln w="9525">
                <a:noFill/>
              </a:ln>
              <a:effectLst/>
            </c:spPr>
          </c:marker>
          <c:cat>
            <c:multiLvlStrRef>
              <c:f>'Figure 1.6'!$B$1:$L$2</c:f>
              <c:multiLvlStrCache>
                <c:ptCount val="11"/>
                <c:lvl>
                  <c:pt idx="0">
                    <c:v>2019</c:v>
                  </c:pt>
                  <c:pt idx="1">
                    <c:v>2020</c:v>
                  </c:pt>
                  <c:pt idx="2">
                    <c:v>2021</c:v>
                  </c:pt>
                  <c:pt idx="4">
                    <c:v>2019</c:v>
                  </c:pt>
                  <c:pt idx="5">
                    <c:v>2020</c:v>
                  </c:pt>
                  <c:pt idx="6">
                    <c:v>2021</c:v>
                  </c:pt>
                  <c:pt idx="8">
                    <c:v>2019</c:v>
                  </c:pt>
                  <c:pt idx="9">
                    <c:v>2020</c:v>
                  </c:pt>
                  <c:pt idx="10">
                    <c:v>2021</c:v>
                  </c:pt>
                </c:lvl>
                <c:lvl>
                  <c:pt idx="0">
                    <c:v>Poverty </c:v>
                  </c:pt>
                  <c:pt idx="4">
                    <c:v>Extreme poverty </c:v>
                  </c:pt>
                  <c:pt idx="8">
                    <c:v>Inequality (right scale)</c:v>
                  </c:pt>
                </c:lvl>
              </c:multiLvlStrCache>
            </c:multiLvlStrRef>
          </c:cat>
          <c:val>
            <c:numRef>
              <c:f>'Figure 1.6'!$B$3:$L$3</c:f>
              <c:numCache>
                <c:formatCode>_(* #,##0.0_);_(* \(#,##0.0\);_(* "-"??_);_(@_)</c:formatCode>
                <c:ptCount val="11"/>
                <c:pt idx="0">
                  <c:v>28.4</c:v>
                </c:pt>
                <c:pt idx="1">
                  <c:v>30.3</c:v>
                </c:pt>
                <c:pt idx="2">
                  <c:v>30.4</c:v>
                </c:pt>
                <c:pt idx="4">
                  <c:v>7.5</c:v>
                </c:pt>
                <c:pt idx="5">
                  <c:v>9.1999999999999993</c:v>
                </c:pt>
                <c:pt idx="6">
                  <c:v>9.1999999999999993</c:v>
                </c:pt>
              </c:numCache>
            </c:numRef>
          </c:val>
          <c:smooth val="0"/>
          <c:extLst>
            <c:ext xmlns:c16="http://schemas.microsoft.com/office/drawing/2014/chart" uri="{C3380CC4-5D6E-409C-BE32-E72D297353CC}">
              <c16:uniqueId val="{00000000-3F98-4DFF-80E9-FB0742879D7B}"/>
            </c:ext>
          </c:extLst>
        </c:ser>
        <c:ser>
          <c:idx val="2"/>
          <c:order val="1"/>
          <c:tx>
            <c:strRef>
              <c:f>'Figure 1.6'!$A$4</c:f>
              <c:strCache>
                <c:ptCount val="1"/>
                <c:pt idx="0">
                  <c:v>Including Auxilio Emergencial program</c:v>
                </c:pt>
              </c:strCache>
            </c:strRef>
          </c:tx>
          <c:spPr>
            <a:ln w="28575" cap="rnd">
              <a:solidFill>
                <a:schemeClr val="accent2"/>
              </a:solidFill>
              <a:round/>
            </a:ln>
            <a:effectLst/>
          </c:spPr>
          <c:marker>
            <c:symbol val="circle"/>
            <c:size val="5"/>
            <c:spPr>
              <a:solidFill>
                <a:schemeClr val="accent2"/>
              </a:solidFill>
              <a:ln w="9525">
                <a:noFill/>
              </a:ln>
              <a:effectLst/>
            </c:spPr>
          </c:marker>
          <c:cat>
            <c:multiLvlStrRef>
              <c:f>'Figure 1.6'!$B$1:$L$2</c:f>
              <c:multiLvlStrCache>
                <c:ptCount val="11"/>
                <c:lvl>
                  <c:pt idx="0">
                    <c:v>2019</c:v>
                  </c:pt>
                  <c:pt idx="1">
                    <c:v>2020</c:v>
                  </c:pt>
                  <c:pt idx="2">
                    <c:v>2021</c:v>
                  </c:pt>
                  <c:pt idx="4">
                    <c:v>2019</c:v>
                  </c:pt>
                  <c:pt idx="5">
                    <c:v>2020</c:v>
                  </c:pt>
                  <c:pt idx="6">
                    <c:v>2021</c:v>
                  </c:pt>
                  <c:pt idx="8">
                    <c:v>2019</c:v>
                  </c:pt>
                  <c:pt idx="9">
                    <c:v>2020</c:v>
                  </c:pt>
                  <c:pt idx="10">
                    <c:v>2021</c:v>
                  </c:pt>
                </c:lvl>
                <c:lvl>
                  <c:pt idx="0">
                    <c:v>Poverty </c:v>
                  </c:pt>
                  <c:pt idx="4">
                    <c:v>Extreme poverty </c:v>
                  </c:pt>
                  <c:pt idx="8">
                    <c:v>Inequality (right scale)</c:v>
                  </c:pt>
                </c:lvl>
              </c:multiLvlStrCache>
            </c:multiLvlStrRef>
          </c:cat>
          <c:val>
            <c:numRef>
              <c:f>'Figure 1.6'!$B$4:$L$4</c:f>
              <c:numCache>
                <c:formatCode>_(* #,##0.0_);_(* \(#,##0.0\);_(* "-"??_);_(@_)</c:formatCode>
                <c:ptCount val="11"/>
                <c:pt idx="0">
                  <c:v>28.4</c:v>
                </c:pt>
                <c:pt idx="1">
                  <c:v>21.6</c:v>
                </c:pt>
                <c:pt idx="2">
                  <c:v>27.7</c:v>
                </c:pt>
                <c:pt idx="4">
                  <c:v>7.5</c:v>
                </c:pt>
                <c:pt idx="5">
                  <c:v>2.2999999999999998</c:v>
                </c:pt>
                <c:pt idx="6">
                  <c:v>6.6</c:v>
                </c:pt>
              </c:numCache>
            </c:numRef>
          </c:val>
          <c:smooth val="0"/>
          <c:extLst>
            <c:ext xmlns:c16="http://schemas.microsoft.com/office/drawing/2014/chart" uri="{C3380CC4-5D6E-409C-BE32-E72D297353CC}">
              <c16:uniqueId val="{00000001-3F98-4DFF-80E9-FB0742879D7B}"/>
            </c:ext>
          </c:extLst>
        </c:ser>
        <c:dLbls>
          <c:showLegendKey val="0"/>
          <c:showVal val="0"/>
          <c:showCatName val="0"/>
          <c:showSerName val="0"/>
          <c:showPercent val="0"/>
          <c:showBubbleSize val="0"/>
        </c:dLbls>
        <c:marker val="1"/>
        <c:smooth val="0"/>
        <c:axId val="1217332815"/>
        <c:axId val="1217336975"/>
      </c:lineChart>
      <c:lineChart>
        <c:grouping val="standard"/>
        <c:varyColors val="0"/>
        <c:ser>
          <c:idx val="0"/>
          <c:order val="2"/>
          <c:spPr>
            <a:ln w="28575" cap="rnd">
              <a:solidFill>
                <a:schemeClr val="accent3">
                  <a:lumMod val="75000"/>
                </a:schemeClr>
              </a:solidFill>
              <a:prstDash val="sysDash"/>
              <a:round/>
            </a:ln>
            <a:effectLst/>
          </c:spPr>
          <c:marker>
            <c:symbol val="circle"/>
            <c:size val="5"/>
            <c:spPr>
              <a:solidFill>
                <a:schemeClr val="accent3">
                  <a:lumMod val="75000"/>
                </a:schemeClr>
              </a:solidFill>
              <a:ln w="9525">
                <a:noFill/>
              </a:ln>
              <a:effectLst/>
            </c:spPr>
          </c:marker>
          <c:val>
            <c:numRef>
              <c:f>'Figure 1.6'!$B$5:$L$5</c:f>
              <c:numCache>
                <c:formatCode>General</c:formatCode>
                <c:ptCount val="11"/>
                <c:pt idx="8" formatCode="_(* #,##0.0_);_(* \(#,##0.0\);_(* &quot;-&quot;??_);_(@_)">
                  <c:v>51.7</c:v>
                </c:pt>
                <c:pt idx="9" formatCode="_(* #,##0.0_);_(* \(#,##0.0\);_(* &quot;-&quot;??_);_(@_)">
                  <c:v>52</c:v>
                </c:pt>
                <c:pt idx="10" formatCode="_(* #,##0.0_);_(* \(#,##0.0\);_(* &quot;-&quot;??_);_(@_)">
                  <c:v>52</c:v>
                </c:pt>
              </c:numCache>
            </c:numRef>
          </c:val>
          <c:smooth val="0"/>
          <c:extLst>
            <c:ext xmlns:c16="http://schemas.microsoft.com/office/drawing/2014/chart" uri="{C3380CC4-5D6E-409C-BE32-E72D297353CC}">
              <c16:uniqueId val="{00000002-3F98-4DFF-80E9-FB0742879D7B}"/>
            </c:ext>
          </c:extLst>
        </c:ser>
        <c:ser>
          <c:idx val="3"/>
          <c:order val="3"/>
          <c:spPr>
            <a:ln w="28575" cap="rnd">
              <a:solidFill>
                <a:schemeClr val="accent2"/>
              </a:solidFill>
              <a:round/>
            </a:ln>
            <a:effectLst/>
          </c:spPr>
          <c:marker>
            <c:symbol val="circle"/>
            <c:size val="5"/>
            <c:spPr>
              <a:solidFill>
                <a:schemeClr val="accent2"/>
              </a:solidFill>
              <a:ln w="9525">
                <a:noFill/>
              </a:ln>
              <a:effectLst/>
            </c:spPr>
          </c:marker>
          <c:val>
            <c:numRef>
              <c:f>'Figure 1.6'!$B$6:$L$6</c:f>
              <c:numCache>
                <c:formatCode>General</c:formatCode>
                <c:ptCount val="11"/>
                <c:pt idx="8" formatCode="_(* #,##0.0_);_(* \(#,##0.0\);_(* &quot;-&quot;??_);_(@_)">
                  <c:v>51.7</c:v>
                </c:pt>
                <c:pt idx="9" formatCode="_(* #,##0.0_);_(* \(#,##0.0\);_(* &quot;-&quot;??_);_(@_)">
                  <c:v>47.3</c:v>
                </c:pt>
                <c:pt idx="10" formatCode="_(* #,##0.0_);_(* \(#,##0.0\);_(* &quot;-&quot;??_);_(@_)">
                  <c:v>50.7</c:v>
                </c:pt>
              </c:numCache>
            </c:numRef>
          </c:val>
          <c:smooth val="0"/>
          <c:extLst>
            <c:ext xmlns:c16="http://schemas.microsoft.com/office/drawing/2014/chart" uri="{C3380CC4-5D6E-409C-BE32-E72D297353CC}">
              <c16:uniqueId val="{00000003-3F98-4DFF-80E9-FB0742879D7B}"/>
            </c:ext>
          </c:extLst>
        </c:ser>
        <c:dLbls>
          <c:showLegendKey val="0"/>
          <c:showVal val="0"/>
          <c:showCatName val="0"/>
          <c:showSerName val="0"/>
          <c:showPercent val="0"/>
          <c:showBubbleSize val="0"/>
        </c:dLbls>
        <c:marker val="1"/>
        <c:smooth val="0"/>
        <c:axId val="1217327407"/>
        <c:axId val="1217328239"/>
      </c:lineChart>
      <c:catAx>
        <c:axId val="1217332815"/>
        <c:scaling>
          <c:orientation val="minMax"/>
        </c:scaling>
        <c:delete val="0"/>
        <c:axPos val="b"/>
        <c:numFmt formatCode="General" sourceLinked="1"/>
        <c:majorTickMark val="none"/>
        <c:minorTickMark val="none"/>
        <c:tickLblPos val="nextTo"/>
        <c:spPr>
          <a:noFill/>
          <a:ln w="9525" cap="flat" cmpd="sng" algn="ctr">
            <a:solidFill>
              <a:schemeClr val="bg1">
                <a:lumMod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217336975"/>
        <c:crosses val="autoZero"/>
        <c:auto val="1"/>
        <c:lblAlgn val="ctr"/>
        <c:lblOffset val="100"/>
        <c:noMultiLvlLbl val="0"/>
      </c:catAx>
      <c:valAx>
        <c:axId val="1217336975"/>
        <c:scaling>
          <c:orientation val="minMax"/>
        </c:scaling>
        <c:delete val="0"/>
        <c:axPos val="l"/>
        <c:numFmt formatCode="#,##0" sourceLinked="0"/>
        <c:majorTickMark val="none"/>
        <c:minorTickMark val="none"/>
        <c:tickLblPos val="nextTo"/>
        <c:spPr>
          <a:noFill/>
          <a:ln>
            <a:solidFill>
              <a:schemeClr val="bg1">
                <a:lumMod val="75000"/>
              </a:schemeClr>
            </a:solid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217332815"/>
        <c:crosses val="autoZero"/>
        <c:crossBetween val="between"/>
      </c:valAx>
      <c:valAx>
        <c:axId val="1217328239"/>
        <c:scaling>
          <c:orientation val="minMax"/>
          <c:max val="55"/>
          <c:min val="40"/>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mn-lt"/>
                <a:ea typeface="+mn-ea"/>
                <a:cs typeface="+mn-cs"/>
              </a:defRPr>
            </a:pPr>
            <a:endParaRPr lang="en-US"/>
          </a:p>
        </c:txPr>
        <c:crossAx val="1217327407"/>
        <c:crosses val="max"/>
        <c:crossBetween val="between"/>
        <c:majorUnit val="5"/>
      </c:valAx>
      <c:catAx>
        <c:axId val="1217327407"/>
        <c:scaling>
          <c:orientation val="minMax"/>
        </c:scaling>
        <c:delete val="1"/>
        <c:axPos val="b"/>
        <c:numFmt formatCode="General" sourceLinked="1"/>
        <c:majorTickMark val="out"/>
        <c:minorTickMark val="none"/>
        <c:tickLblPos val="nextTo"/>
        <c:crossAx val="1217328239"/>
        <c:crosses val="autoZero"/>
        <c:auto val="1"/>
        <c:lblAlgn val="ctr"/>
        <c:lblOffset val="100"/>
        <c:noMultiLvlLbl val="0"/>
      </c:catAx>
      <c:spPr>
        <a:noFill/>
        <a:ln w="25400">
          <a:noFill/>
        </a:ln>
        <a:effectLst/>
      </c:spPr>
    </c:plotArea>
    <c:legend>
      <c:legendPos val="b"/>
      <c:legendEntry>
        <c:idx val="2"/>
        <c:delete val="1"/>
      </c:legendEntry>
      <c:legendEntry>
        <c:idx val="3"/>
        <c:delete val="1"/>
      </c:legendEntry>
      <c:layout>
        <c:manualLayout>
          <c:xMode val="edge"/>
          <c:yMode val="edge"/>
          <c:x val="2.4254151183285038E-2"/>
          <c:y val="0.92625166739851972"/>
          <c:w val="0.94594769208942442"/>
          <c:h val="6.448932605833381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4688538206953394E-2"/>
          <c:y val="5.4892204609289223E-2"/>
          <c:w val="0.92769723620756928"/>
          <c:h val="0.71486649114069634"/>
        </c:manualLayout>
      </c:layout>
      <c:barChart>
        <c:barDir val="col"/>
        <c:grouping val="clustered"/>
        <c:varyColors val="0"/>
        <c:ser>
          <c:idx val="0"/>
          <c:order val="0"/>
          <c:tx>
            <c:v>Private consumption growth (left scale)</c:v>
          </c:tx>
          <c:spPr>
            <a:solidFill>
              <a:srgbClr val="0070C0">
                <a:alpha val="90000"/>
              </a:srgbClr>
            </a:solidFill>
            <a:ln w="25400" cap="flat" cmpd="sng" algn="ctr">
              <a:noFill/>
              <a:miter lim="800000"/>
            </a:ln>
            <a:effectLst/>
          </c:spPr>
          <c:invertIfNegative val="0"/>
          <c:cat>
            <c:multiLvlStrRef>
              <c:f>'Figure 1.7.'!$A$2:$C$60</c:f>
              <c:multiLvlStrCache>
                <c:ptCount val="59"/>
                <c:lvl>
                  <c:pt idx="0">
                    <c:v>Q1</c:v>
                  </c:pt>
                  <c:pt idx="1">
                    <c:v>Q2</c:v>
                  </c:pt>
                  <c:pt idx="2">
                    <c:v>Q3</c:v>
                  </c:pt>
                  <c:pt idx="3">
                    <c:v>Q4</c:v>
                  </c:pt>
                  <c:pt idx="4">
                    <c:v>Q1</c:v>
                  </c:pt>
                  <c:pt idx="5">
                    <c:v>Q2</c:v>
                  </c:pt>
                  <c:pt idx="6">
                    <c:v>Q3</c:v>
                  </c:pt>
                  <c:pt idx="7">
                    <c:v>Q4</c:v>
                  </c:pt>
                  <c:pt idx="8">
                    <c:v>Q1</c:v>
                  </c:pt>
                  <c:pt idx="9">
                    <c:v>Q2</c:v>
                  </c:pt>
                  <c:pt idx="10">
                    <c:v>Q3</c:v>
                  </c:pt>
                  <c:pt idx="12">
                    <c:v>Q1</c:v>
                  </c:pt>
                  <c:pt idx="13">
                    <c:v>Q2</c:v>
                  </c:pt>
                  <c:pt idx="14">
                    <c:v>Q3</c:v>
                  </c:pt>
                  <c:pt idx="15">
                    <c:v>Q4</c:v>
                  </c:pt>
                  <c:pt idx="16">
                    <c:v>Q1</c:v>
                  </c:pt>
                  <c:pt idx="17">
                    <c:v>Q2</c:v>
                  </c:pt>
                  <c:pt idx="18">
                    <c:v>Q3</c:v>
                  </c:pt>
                  <c:pt idx="19">
                    <c:v>Q4</c:v>
                  </c:pt>
                  <c:pt idx="20">
                    <c:v>Q1</c:v>
                  </c:pt>
                  <c:pt idx="21">
                    <c:v>Q2</c:v>
                  </c:pt>
                  <c:pt idx="22">
                    <c:v>Q3</c:v>
                  </c:pt>
                  <c:pt idx="24">
                    <c:v>Q1</c:v>
                  </c:pt>
                  <c:pt idx="25">
                    <c:v>Q2</c:v>
                  </c:pt>
                  <c:pt idx="26">
                    <c:v>Q3</c:v>
                  </c:pt>
                  <c:pt idx="27">
                    <c:v>Q4</c:v>
                  </c:pt>
                  <c:pt idx="28">
                    <c:v>Q1</c:v>
                  </c:pt>
                  <c:pt idx="29">
                    <c:v>Q2</c:v>
                  </c:pt>
                  <c:pt idx="30">
                    <c:v>Q3</c:v>
                  </c:pt>
                  <c:pt idx="31">
                    <c:v>Q4</c:v>
                  </c:pt>
                  <c:pt idx="32">
                    <c:v>Q1</c:v>
                  </c:pt>
                  <c:pt idx="33">
                    <c:v>Q2</c:v>
                  </c:pt>
                  <c:pt idx="34">
                    <c:v>Q3</c:v>
                  </c:pt>
                  <c:pt idx="36">
                    <c:v>Q1</c:v>
                  </c:pt>
                  <c:pt idx="37">
                    <c:v>Q2</c:v>
                  </c:pt>
                  <c:pt idx="38">
                    <c:v>Q3</c:v>
                  </c:pt>
                  <c:pt idx="39">
                    <c:v>Q4</c:v>
                  </c:pt>
                  <c:pt idx="40">
                    <c:v>Q1</c:v>
                  </c:pt>
                  <c:pt idx="41">
                    <c:v>Q2</c:v>
                  </c:pt>
                  <c:pt idx="42">
                    <c:v>Q3</c:v>
                  </c:pt>
                  <c:pt idx="43">
                    <c:v>Q4</c:v>
                  </c:pt>
                  <c:pt idx="44">
                    <c:v>Q1</c:v>
                  </c:pt>
                  <c:pt idx="45">
                    <c:v>Q2</c:v>
                  </c:pt>
                  <c:pt idx="46">
                    <c:v>Q3</c:v>
                  </c:pt>
                  <c:pt idx="48">
                    <c:v>Q1</c:v>
                  </c:pt>
                  <c:pt idx="49">
                    <c:v>Q2</c:v>
                  </c:pt>
                  <c:pt idx="50">
                    <c:v>Q3</c:v>
                  </c:pt>
                  <c:pt idx="51">
                    <c:v>Q4</c:v>
                  </c:pt>
                  <c:pt idx="52">
                    <c:v>Q1</c:v>
                  </c:pt>
                  <c:pt idx="53">
                    <c:v>Q2</c:v>
                  </c:pt>
                  <c:pt idx="54">
                    <c:v>Q3</c:v>
                  </c:pt>
                  <c:pt idx="55">
                    <c:v>Q4</c:v>
                  </c:pt>
                  <c:pt idx="56">
                    <c:v>Q1</c:v>
                  </c:pt>
                  <c:pt idx="57">
                    <c:v>Q2</c:v>
                  </c:pt>
                  <c:pt idx="58">
                    <c:v>Q3</c:v>
                  </c:pt>
                </c:lvl>
                <c:lvl>
                  <c:pt idx="0">
                    <c:v>2019</c:v>
                  </c:pt>
                  <c:pt idx="4">
                    <c:v>2020</c:v>
                  </c:pt>
                  <c:pt idx="8">
                    <c:v>2021</c:v>
                  </c:pt>
                  <c:pt idx="12">
                    <c:v>2019</c:v>
                  </c:pt>
                  <c:pt idx="16">
                    <c:v>2020</c:v>
                  </c:pt>
                  <c:pt idx="20">
                    <c:v>2021</c:v>
                  </c:pt>
                  <c:pt idx="24">
                    <c:v>2019</c:v>
                  </c:pt>
                  <c:pt idx="28">
                    <c:v>2020</c:v>
                  </c:pt>
                  <c:pt idx="32">
                    <c:v>2021</c:v>
                  </c:pt>
                  <c:pt idx="36">
                    <c:v>2019</c:v>
                  </c:pt>
                  <c:pt idx="40">
                    <c:v>2020</c:v>
                  </c:pt>
                  <c:pt idx="44">
                    <c:v>2021</c:v>
                  </c:pt>
                  <c:pt idx="48">
                    <c:v>2019</c:v>
                  </c:pt>
                  <c:pt idx="52">
                    <c:v>2020</c:v>
                  </c:pt>
                  <c:pt idx="56">
                    <c:v>2021</c:v>
                  </c:pt>
                </c:lvl>
                <c:lvl>
                  <c:pt idx="0">
                    <c:v>10th percentile (lower income)</c:v>
                  </c:pt>
                  <c:pt idx="12">
                    <c:v>25th percentile</c:v>
                  </c:pt>
                  <c:pt idx="24">
                    <c:v>50th percentile</c:v>
                  </c:pt>
                  <c:pt idx="36">
                    <c:v>75th percentile</c:v>
                  </c:pt>
                  <c:pt idx="48">
                    <c:v>90th percentile (higher income)</c:v>
                  </c:pt>
                </c:lvl>
              </c:multiLvlStrCache>
            </c:multiLvlStrRef>
          </c:cat>
          <c:val>
            <c:numRef>
              <c:f>'Figure 1.7.'!$D$2:$D$60</c:f>
              <c:numCache>
                <c:formatCode>0.0</c:formatCode>
                <c:ptCount val="59"/>
                <c:pt idx="0">
                  <c:v>5.1855400000000005</c:v>
                </c:pt>
                <c:pt idx="1">
                  <c:v>6.6069399999999998</c:v>
                </c:pt>
                <c:pt idx="2">
                  <c:v>5.5600200000000006</c:v>
                </c:pt>
                <c:pt idx="3">
                  <c:v>7.1399500000000007</c:v>
                </c:pt>
                <c:pt idx="4">
                  <c:v>6.2374600000000004</c:v>
                </c:pt>
                <c:pt idx="5">
                  <c:v>3.2595199999999998</c:v>
                </c:pt>
                <c:pt idx="6">
                  <c:v>6.10893</c:v>
                </c:pt>
                <c:pt idx="7">
                  <c:v>6.8900199999999998</c:v>
                </c:pt>
                <c:pt idx="8">
                  <c:v>9.2480000000000011</c:v>
                </c:pt>
                <c:pt idx="9">
                  <c:v>8.4273000000000007</c:v>
                </c:pt>
                <c:pt idx="10">
                  <c:v>12.77459</c:v>
                </c:pt>
                <c:pt idx="12">
                  <c:v>2.99139</c:v>
                </c:pt>
                <c:pt idx="13">
                  <c:v>5.0044199999999996</c:v>
                </c:pt>
                <c:pt idx="14">
                  <c:v>3.1639399999999998</c:v>
                </c:pt>
                <c:pt idx="15">
                  <c:v>3.66547</c:v>
                </c:pt>
                <c:pt idx="16">
                  <c:v>1.2421200000000001</c:v>
                </c:pt>
                <c:pt idx="17">
                  <c:v>-0.29692000000000002</c:v>
                </c:pt>
                <c:pt idx="18">
                  <c:v>3.4334799999999999</c:v>
                </c:pt>
                <c:pt idx="19">
                  <c:v>1.57711</c:v>
                </c:pt>
                <c:pt idx="20">
                  <c:v>3.7194600000000002</c:v>
                </c:pt>
                <c:pt idx="21">
                  <c:v>6.9021600000000003</c:v>
                </c:pt>
                <c:pt idx="22">
                  <c:v>8.1265000000000001</c:v>
                </c:pt>
                <c:pt idx="24">
                  <c:v>1.56027</c:v>
                </c:pt>
                <c:pt idx="25">
                  <c:v>3.5603299999999996</c:v>
                </c:pt>
                <c:pt idx="26">
                  <c:v>2.73028</c:v>
                </c:pt>
                <c:pt idx="27">
                  <c:v>2.39194</c:v>
                </c:pt>
                <c:pt idx="28">
                  <c:v>0.78659999999999997</c:v>
                </c:pt>
                <c:pt idx="29">
                  <c:v>-1.9783599999999999</c:v>
                </c:pt>
                <c:pt idx="30">
                  <c:v>0.72496000000000005</c:v>
                </c:pt>
                <c:pt idx="31">
                  <c:v>3.9949999999999999E-2</c:v>
                </c:pt>
                <c:pt idx="32">
                  <c:v>3.5993599999999999</c:v>
                </c:pt>
                <c:pt idx="33">
                  <c:v>5.5305499999999999</c:v>
                </c:pt>
                <c:pt idx="34">
                  <c:v>5.7563499999999994</c:v>
                </c:pt>
                <c:pt idx="36">
                  <c:v>1.12198</c:v>
                </c:pt>
                <c:pt idx="37">
                  <c:v>3.1671100000000001</c:v>
                </c:pt>
                <c:pt idx="38">
                  <c:v>1.8096500000000002</c:v>
                </c:pt>
                <c:pt idx="39">
                  <c:v>1.7456900000000002</c:v>
                </c:pt>
                <c:pt idx="40">
                  <c:v>-0.88754</c:v>
                </c:pt>
                <c:pt idx="41">
                  <c:v>-5.4545000000000003</c:v>
                </c:pt>
                <c:pt idx="42">
                  <c:v>-0.98746000000000012</c:v>
                </c:pt>
                <c:pt idx="43">
                  <c:v>-2.3672200000000001</c:v>
                </c:pt>
                <c:pt idx="44">
                  <c:v>2.5201899999999999</c:v>
                </c:pt>
                <c:pt idx="45">
                  <c:v>4.8746999999999998</c:v>
                </c:pt>
                <c:pt idx="46">
                  <c:v>5.2953000000000001</c:v>
                </c:pt>
                <c:pt idx="48">
                  <c:v>1.9661600000000001</c:v>
                </c:pt>
                <c:pt idx="49">
                  <c:v>3.4257799999999996</c:v>
                </c:pt>
                <c:pt idx="50">
                  <c:v>0.30928</c:v>
                </c:pt>
                <c:pt idx="51">
                  <c:v>2.0447000000000002</c:v>
                </c:pt>
                <c:pt idx="52">
                  <c:v>-2.25922</c:v>
                </c:pt>
                <c:pt idx="53">
                  <c:v>-6.9768699999999999</c:v>
                </c:pt>
                <c:pt idx="54">
                  <c:v>-3.3059600000000002</c:v>
                </c:pt>
                <c:pt idx="55">
                  <c:v>-5.4225200000000005</c:v>
                </c:pt>
                <c:pt idx="56">
                  <c:v>0.80069999999999997</c:v>
                </c:pt>
                <c:pt idx="57">
                  <c:v>5.3317299999999994</c:v>
                </c:pt>
                <c:pt idx="58">
                  <c:v>5.5182500000000001</c:v>
                </c:pt>
              </c:numCache>
            </c:numRef>
          </c:val>
          <c:extLst>
            <c:ext xmlns:c16="http://schemas.microsoft.com/office/drawing/2014/chart" uri="{C3380CC4-5D6E-409C-BE32-E72D297353CC}">
              <c16:uniqueId val="{00000000-1CCF-4B8A-92C9-ABB7E4722D1D}"/>
            </c:ext>
          </c:extLst>
        </c:ser>
        <c:dLbls>
          <c:showLegendKey val="0"/>
          <c:showVal val="0"/>
          <c:showCatName val="0"/>
          <c:showSerName val="0"/>
          <c:showPercent val="0"/>
          <c:showBubbleSize val="0"/>
        </c:dLbls>
        <c:gapWidth val="30"/>
        <c:axId val="1646241584"/>
        <c:axId val="1646246160"/>
      </c:barChart>
      <c:lineChart>
        <c:grouping val="standard"/>
        <c:varyColors val="0"/>
        <c:ser>
          <c:idx val="1"/>
          <c:order val="1"/>
          <c:tx>
            <c:v>Implied saving rates (right scale)</c:v>
          </c:tx>
          <c:spPr>
            <a:ln w="28575" cap="rnd">
              <a:solidFill>
                <a:schemeClr val="accent2"/>
              </a:solidFill>
              <a:round/>
            </a:ln>
            <a:effectLst/>
          </c:spPr>
          <c:marker>
            <c:symbol val="none"/>
          </c:marker>
          <c:val>
            <c:numRef>
              <c:f>'Figure 1.7.'!$E$2:$E$60</c:f>
              <c:numCache>
                <c:formatCode>0.0</c:formatCode>
                <c:ptCount val="59"/>
                <c:pt idx="0">
                  <c:v>3.5868840598788414</c:v>
                </c:pt>
                <c:pt idx="1">
                  <c:v>1.3496041757220953</c:v>
                </c:pt>
                <c:pt idx="2">
                  <c:v>-0.57773440499934181</c:v>
                </c:pt>
                <c:pt idx="3">
                  <c:v>2.8658609433873226</c:v>
                </c:pt>
                <c:pt idx="4">
                  <c:v>5.0820423384242437</c:v>
                </c:pt>
                <c:pt idx="5">
                  <c:v>12.235562845710398</c:v>
                </c:pt>
                <c:pt idx="6">
                  <c:v>0.88012621052971474</c:v>
                </c:pt>
                <c:pt idx="7">
                  <c:v>3.6222686053356448</c:v>
                </c:pt>
                <c:pt idx="8">
                  <c:v>-1.0637096218949713</c:v>
                </c:pt>
                <c:pt idx="9">
                  <c:v>-6.7703821337115286</c:v>
                </c:pt>
                <c:pt idx="10">
                  <c:v>-4.5862630714855204</c:v>
                </c:pt>
                <c:pt idx="12">
                  <c:v>10.822938346719537</c:v>
                </c:pt>
                <c:pt idx="13">
                  <c:v>7.9144867272537311</c:v>
                </c:pt>
                <c:pt idx="14">
                  <c:v>3.2496686452393684</c:v>
                </c:pt>
                <c:pt idx="15">
                  <c:v>12.100162879550613</c:v>
                </c:pt>
                <c:pt idx="16">
                  <c:v>19.943694749564781</c:v>
                </c:pt>
                <c:pt idx="17">
                  <c:v>28.547828258049467</c:v>
                </c:pt>
                <c:pt idx="18">
                  <c:v>15.75799633575653</c:v>
                </c:pt>
                <c:pt idx="19">
                  <c:v>17.881603530870024</c:v>
                </c:pt>
                <c:pt idx="20">
                  <c:v>7.7551388288682075</c:v>
                </c:pt>
                <c:pt idx="21">
                  <c:v>-5.3644380203390254</c:v>
                </c:pt>
                <c:pt idx="22">
                  <c:v>1.5559460756856245</c:v>
                </c:pt>
                <c:pt idx="24">
                  <c:v>7.9326595889181455</c:v>
                </c:pt>
                <c:pt idx="25">
                  <c:v>2.0880346624105486</c:v>
                </c:pt>
                <c:pt idx="26">
                  <c:v>2.5439540941640306</c:v>
                </c:pt>
                <c:pt idx="27">
                  <c:v>8.9028295842505756</c:v>
                </c:pt>
                <c:pt idx="28">
                  <c:v>12.819795669963082</c:v>
                </c:pt>
                <c:pt idx="29">
                  <c:v>15.152987003594822</c:v>
                </c:pt>
                <c:pt idx="30">
                  <c:v>13.072803758347369</c:v>
                </c:pt>
                <c:pt idx="31">
                  <c:v>11.021154448791574</c:v>
                </c:pt>
                <c:pt idx="32">
                  <c:v>10.337614040511339</c:v>
                </c:pt>
                <c:pt idx="33">
                  <c:v>6.810704158734441</c:v>
                </c:pt>
                <c:pt idx="34">
                  <c:v>3.7322603642235532</c:v>
                </c:pt>
                <c:pt idx="36">
                  <c:v>3.6178466265150226</c:v>
                </c:pt>
                <c:pt idx="37">
                  <c:v>0.78067461557346751</c:v>
                </c:pt>
                <c:pt idx="38">
                  <c:v>3.3428731654144808</c:v>
                </c:pt>
                <c:pt idx="39">
                  <c:v>5.2874576698942546</c:v>
                </c:pt>
                <c:pt idx="40">
                  <c:v>6.8744877831621514</c:v>
                </c:pt>
                <c:pt idx="41">
                  <c:v>6.779811055183405</c:v>
                </c:pt>
                <c:pt idx="42">
                  <c:v>6.0204006567920096</c:v>
                </c:pt>
                <c:pt idx="43">
                  <c:v>5.5647977001427691</c:v>
                </c:pt>
                <c:pt idx="44">
                  <c:v>5.695701319464316</c:v>
                </c:pt>
                <c:pt idx="45">
                  <c:v>3.5941041437060179</c:v>
                </c:pt>
                <c:pt idx="46">
                  <c:v>3.3068417429098611</c:v>
                </c:pt>
                <c:pt idx="48">
                  <c:v>3.9171440211913158</c:v>
                </c:pt>
                <c:pt idx="49">
                  <c:v>1.2664463612785646</c:v>
                </c:pt>
                <c:pt idx="50">
                  <c:v>3.4666528363544282</c:v>
                </c:pt>
                <c:pt idx="51">
                  <c:v>4.0550426807832798</c:v>
                </c:pt>
                <c:pt idx="52">
                  <c:v>6.2229010525174404</c:v>
                </c:pt>
                <c:pt idx="53">
                  <c:v>5.5328947506390289</c:v>
                </c:pt>
                <c:pt idx="54">
                  <c:v>4.6691404340825624</c:v>
                </c:pt>
                <c:pt idx="55">
                  <c:v>4.9206566365446429</c:v>
                </c:pt>
                <c:pt idx="56">
                  <c:v>4.4379520118946818</c:v>
                </c:pt>
                <c:pt idx="57">
                  <c:v>3.6394517937830897</c:v>
                </c:pt>
                <c:pt idx="58">
                  <c:v>4.0404316879268878</c:v>
                </c:pt>
              </c:numCache>
            </c:numRef>
          </c:val>
          <c:smooth val="1"/>
          <c:extLst>
            <c:ext xmlns:c16="http://schemas.microsoft.com/office/drawing/2014/chart" uri="{C3380CC4-5D6E-409C-BE32-E72D297353CC}">
              <c16:uniqueId val="{00000001-1CCF-4B8A-92C9-ABB7E4722D1D}"/>
            </c:ext>
          </c:extLst>
        </c:ser>
        <c:dLbls>
          <c:showLegendKey val="0"/>
          <c:showVal val="0"/>
          <c:showCatName val="0"/>
          <c:showSerName val="0"/>
          <c:showPercent val="0"/>
          <c:showBubbleSize val="0"/>
        </c:dLbls>
        <c:marker val="1"/>
        <c:smooth val="0"/>
        <c:axId val="1724069215"/>
        <c:axId val="1724066303"/>
      </c:lineChart>
      <c:catAx>
        <c:axId val="1646241584"/>
        <c:scaling>
          <c:orientation val="minMax"/>
        </c:scaling>
        <c:delete val="0"/>
        <c:axPos val="b"/>
        <c:numFmt formatCode="General" sourceLinked="1"/>
        <c:majorTickMark val="none"/>
        <c:minorTickMark val="none"/>
        <c:tickLblPos val="low"/>
        <c:spPr>
          <a:noFill/>
          <a:ln>
            <a:noFill/>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1646246160"/>
        <c:crosses val="autoZero"/>
        <c:auto val="1"/>
        <c:lblAlgn val="ctr"/>
        <c:lblOffset val="100"/>
        <c:noMultiLvlLbl val="0"/>
      </c:catAx>
      <c:valAx>
        <c:axId val="1646246160"/>
        <c:scaling>
          <c:orientation val="minMax"/>
          <c:max val="25"/>
          <c:min val="-10"/>
        </c:scaling>
        <c:delete val="0"/>
        <c:axPos val="l"/>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solidFill>
                <a:latin typeface="+mn-lt"/>
                <a:ea typeface="+mn-ea"/>
                <a:cs typeface="+mn-cs"/>
              </a:defRPr>
            </a:pPr>
            <a:endParaRPr lang="en-US"/>
          </a:p>
        </c:txPr>
        <c:crossAx val="1646241584"/>
        <c:crosses val="autoZero"/>
        <c:crossBetween val="between"/>
        <c:majorUnit val="5"/>
      </c:valAx>
      <c:valAx>
        <c:axId val="1724066303"/>
        <c:scaling>
          <c:orientation val="minMax"/>
          <c:max val="40"/>
          <c:min val="-16"/>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solidFill>
                <a:latin typeface="+mn-lt"/>
                <a:ea typeface="+mn-ea"/>
                <a:cs typeface="+mn-cs"/>
              </a:defRPr>
            </a:pPr>
            <a:endParaRPr lang="en-US"/>
          </a:p>
        </c:txPr>
        <c:crossAx val="1724069215"/>
        <c:crosses val="max"/>
        <c:crossBetween val="between"/>
        <c:majorUnit val="8"/>
      </c:valAx>
      <c:catAx>
        <c:axId val="1724069215"/>
        <c:scaling>
          <c:orientation val="minMax"/>
        </c:scaling>
        <c:delete val="1"/>
        <c:axPos val="b"/>
        <c:majorTickMark val="out"/>
        <c:minorTickMark val="none"/>
        <c:tickLblPos val="nextTo"/>
        <c:crossAx val="1724066303"/>
        <c:crosses val="autoZero"/>
        <c:auto val="1"/>
        <c:lblAlgn val="ctr"/>
        <c:lblOffset val="100"/>
        <c:noMultiLvlLbl val="0"/>
      </c:catAx>
      <c:spPr>
        <a:noFill/>
        <a:ln>
          <a:noFill/>
        </a:ln>
        <a:effectLst/>
      </c:spPr>
    </c:plotArea>
    <c:legend>
      <c:legendPos val="r"/>
      <c:layout>
        <c:manualLayout>
          <c:xMode val="edge"/>
          <c:yMode val="edge"/>
          <c:x val="0.41715536930824237"/>
          <c:y val="6.4533553443721761E-2"/>
          <c:w val="0.51014541559393378"/>
          <c:h val="0.11422006516526495"/>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defRPr>
      </a:pPr>
      <a:endParaRPr lang="en-US"/>
    </a:p>
  </c:txPr>
  <c:printSettings>
    <c:headerFooter/>
    <c:pageMargins b="0.75" l="0.7" r="0.7" t="0.75" header="0.3" footer="0.3"/>
    <c:pageSetup/>
  </c:printSettings>
  <c:userShapes r:id="rId3"/>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vert="horz"/>
          <a:lstStyle/>
          <a:p>
            <a:pPr>
              <a:defRPr/>
            </a:pPr>
            <a:r>
              <a:rPr lang="en-US"/>
              <a:t>1. Aggregate consumption</a:t>
            </a:r>
          </a:p>
        </c:rich>
      </c:tx>
      <c:overlay val="0"/>
      <c:spPr>
        <a:noFill/>
        <a:ln w="25400">
          <a:noFill/>
        </a:ln>
      </c:spPr>
    </c:title>
    <c:autoTitleDeleted val="0"/>
    <c:plotArea>
      <c:layout>
        <c:manualLayout>
          <c:layoutTarget val="inner"/>
          <c:xMode val="edge"/>
          <c:yMode val="edge"/>
          <c:x val="0.13984275247190553"/>
          <c:y val="0.15799598579589319"/>
          <c:w val="0.81876774272395547"/>
          <c:h val="0.71649186008611665"/>
        </c:manualLayout>
      </c:layout>
      <c:lineChart>
        <c:grouping val="standard"/>
        <c:varyColors val="0"/>
        <c:ser>
          <c:idx val="2"/>
          <c:order val="0"/>
          <c:tx>
            <c:strRef>
              <c:f>'Figure 1.8.'!$A$1</c:f>
              <c:strCache>
                <c:ptCount val="1"/>
                <c:pt idx="0">
                  <c:v>Semi-automatic stabilizers</c:v>
                </c:pt>
              </c:strCache>
            </c:strRef>
          </c:tx>
          <c:spPr>
            <a:ln w="28575" cap="rnd">
              <a:solidFill>
                <a:srgbClr val="C00000"/>
              </a:solidFill>
              <a:round/>
            </a:ln>
            <a:effectLst/>
          </c:spPr>
          <c:marker>
            <c:symbol val="none"/>
          </c:marker>
          <c:val>
            <c:numRef>
              <c:f>'Figure 1.8.'!$A$2:$A$11</c:f>
              <c:numCache>
                <c:formatCode>General</c:formatCode>
                <c:ptCount val="10"/>
                <c:pt idx="0">
                  <c:v>-2.1695696020046507</c:v>
                </c:pt>
                <c:pt idx="1">
                  <c:v>-2.7515711035799466</c:v>
                </c:pt>
                <c:pt idx="2">
                  <c:v>-1.8681499935196779</c:v>
                </c:pt>
                <c:pt idx="3">
                  <c:v>-1.2617744803460313</c:v>
                </c:pt>
                <c:pt idx="4">
                  <c:v>-0.81048078792144573</c:v>
                </c:pt>
                <c:pt idx="5">
                  <c:v>-0.4867719257723051</c:v>
                </c:pt>
                <c:pt idx="6">
                  <c:v>-0.26185380953568788</c:v>
                </c:pt>
                <c:pt idx="7">
                  <c:v>-0.11053617165158597</c:v>
                </c:pt>
                <c:pt idx="8">
                  <c:v>-2.8298545644085682E-2</c:v>
                </c:pt>
                <c:pt idx="9">
                  <c:v>1.8782486416707433E-3</c:v>
                </c:pt>
              </c:numCache>
            </c:numRef>
          </c:val>
          <c:smooth val="0"/>
          <c:extLst>
            <c:ext xmlns:c16="http://schemas.microsoft.com/office/drawing/2014/chart" uri="{C3380CC4-5D6E-409C-BE32-E72D297353CC}">
              <c16:uniqueId val="{00000000-26B7-4BFC-9A57-6CD3F8169759}"/>
            </c:ext>
          </c:extLst>
        </c:ser>
        <c:ser>
          <c:idx val="3"/>
          <c:order val="1"/>
          <c:tx>
            <c:strRef>
              <c:f>'Figure 1.8.'!$B$1</c:f>
              <c:strCache>
                <c:ptCount val="1"/>
                <c:pt idx="0">
                  <c:v>Discretionary response: delayed and unanticipated</c:v>
                </c:pt>
              </c:strCache>
            </c:strRef>
          </c:tx>
          <c:spPr>
            <a:ln w="28575" cap="rnd">
              <a:solidFill>
                <a:schemeClr val="accent4"/>
              </a:solidFill>
              <a:round/>
            </a:ln>
            <a:effectLst/>
          </c:spPr>
          <c:marker>
            <c:symbol val="none"/>
          </c:marker>
          <c:val>
            <c:numRef>
              <c:f>'Figure 1.8.'!$B$2:$B$11</c:f>
              <c:numCache>
                <c:formatCode>General</c:formatCode>
                <c:ptCount val="10"/>
                <c:pt idx="0">
                  <c:v>-1.4771117020352289</c:v>
                </c:pt>
                <c:pt idx="1">
                  <c:v>-6.1198922664367137</c:v>
                </c:pt>
                <c:pt idx="2">
                  <c:v>-4.1005981562502685</c:v>
                </c:pt>
                <c:pt idx="3">
                  <c:v>-2.5936720243658908</c:v>
                </c:pt>
                <c:pt idx="4">
                  <c:v>-1.6196860574277161</c:v>
                </c:pt>
                <c:pt idx="5">
                  <c:v>-0.92266605712860161</c:v>
                </c:pt>
                <c:pt idx="6">
                  <c:v>-0.43845434615387635</c:v>
                </c:pt>
                <c:pt idx="7">
                  <c:v>-0.11029936978779603</c:v>
                </c:pt>
                <c:pt idx="8">
                  <c:v>0.10321284382593388</c:v>
                </c:pt>
                <c:pt idx="9">
                  <c:v>0.21940599553433859</c:v>
                </c:pt>
              </c:numCache>
            </c:numRef>
          </c:val>
          <c:smooth val="0"/>
          <c:extLst>
            <c:ext xmlns:c16="http://schemas.microsoft.com/office/drawing/2014/chart" uri="{C3380CC4-5D6E-409C-BE32-E72D297353CC}">
              <c16:uniqueId val="{00000001-26B7-4BFC-9A57-6CD3F8169759}"/>
            </c:ext>
          </c:extLst>
        </c:ser>
        <c:ser>
          <c:idx val="4"/>
          <c:order val="2"/>
          <c:tx>
            <c:strRef>
              <c:f>'Figure 1.8.'!$C$1</c:f>
              <c:strCache>
                <c:ptCount val="1"/>
                <c:pt idx="0">
                  <c:v>Discretionary response: large and short-lived</c:v>
                </c:pt>
              </c:strCache>
            </c:strRef>
          </c:tx>
          <c:spPr>
            <a:ln w="28575" cap="rnd">
              <a:solidFill>
                <a:schemeClr val="accent6">
                  <a:lumMod val="75000"/>
                </a:schemeClr>
              </a:solidFill>
              <a:round/>
            </a:ln>
            <a:effectLst/>
          </c:spPr>
          <c:marker>
            <c:symbol val="none"/>
          </c:marker>
          <c:val>
            <c:numRef>
              <c:f>'Figure 1.8.'!$C$2:$C$11</c:f>
              <c:numCache>
                <c:formatCode>General</c:formatCode>
                <c:ptCount val="10"/>
                <c:pt idx="0">
                  <c:v>-2.1358437851008478</c:v>
                </c:pt>
                <c:pt idx="1">
                  <c:v>-4.4916863537309428</c:v>
                </c:pt>
                <c:pt idx="2">
                  <c:v>-3.1546780269998234</c:v>
                </c:pt>
                <c:pt idx="3">
                  <c:v>-2.5626468893548719</c:v>
                </c:pt>
                <c:pt idx="4">
                  <c:v>-1.5645745985705284</c:v>
                </c:pt>
                <c:pt idx="5">
                  <c:v>-0.85652230956513031</c:v>
                </c:pt>
                <c:pt idx="6">
                  <c:v>-0.38376141687353138</c:v>
                </c:pt>
                <c:pt idx="7">
                  <c:v>-8.2682705168964088E-2</c:v>
                </c:pt>
                <c:pt idx="8">
                  <c:v>9.5131466873341064E-2</c:v>
                </c:pt>
                <c:pt idx="9">
                  <c:v>0.18620353912443544</c:v>
                </c:pt>
              </c:numCache>
            </c:numRef>
          </c:val>
          <c:smooth val="0"/>
          <c:extLst>
            <c:ext xmlns:c16="http://schemas.microsoft.com/office/drawing/2014/chart" uri="{C3380CC4-5D6E-409C-BE32-E72D297353CC}">
              <c16:uniqueId val="{00000002-26B7-4BFC-9A57-6CD3F8169759}"/>
            </c:ext>
          </c:extLst>
        </c:ser>
        <c:dLbls>
          <c:showLegendKey val="0"/>
          <c:showVal val="0"/>
          <c:showCatName val="0"/>
          <c:showSerName val="0"/>
          <c:showPercent val="0"/>
          <c:showBubbleSize val="0"/>
        </c:dLbls>
        <c:smooth val="0"/>
        <c:axId val="1476414015"/>
        <c:axId val="1"/>
      </c:lineChart>
      <c:catAx>
        <c:axId val="1476414015"/>
        <c:scaling>
          <c:orientation val="minMax"/>
        </c:scaling>
        <c:delete val="0"/>
        <c:axPos val="b"/>
        <c:title>
          <c:tx>
            <c:rich>
              <a:bodyPr rot="0" vert="horz"/>
              <a:lstStyle/>
              <a:p>
                <a:pPr>
                  <a:defRPr/>
                </a:pPr>
                <a:r>
                  <a:rPr lang="en-US"/>
                  <a:t>Quarters </a:t>
                </a:r>
              </a:p>
            </c:rich>
          </c:tx>
          <c:overlay val="0"/>
          <c:spPr>
            <a:noFill/>
            <a:ln w="25400">
              <a:noFill/>
            </a:ln>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scaling>
        <c:delete val="0"/>
        <c:axPos val="l"/>
        <c:numFmt formatCode="General" sourceLinked="1"/>
        <c:majorTickMark val="none"/>
        <c:minorTickMark val="none"/>
        <c:tickLblPos val="nextTo"/>
        <c:spPr>
          <a:ln w="6350">
            <a:noFill/>
          </a:ln>
        </c:spPr>
        <c:txPr>
          <a:bodyPr rot="-60000000" vert="horz"/>
          <a:lstStyle/>
          <a:p>
            <a:pPr>
              <a:defRPr/>
            </a:pPr>
            <a:endParaRPr lang="en-US"/>
          </a:p>
        </c:txPr>
        <c:crossAx val="1476414015"/>
        <c:crosses val="autoZero"/>
        <c:crossBetween val="between"/>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vert="horz"/>
          <a:lstStyle/>
          <a:p>
            <a:pPr>
              <a:defRPr/>
            </a:pPr>
            <a:r>
              <a:rPr lang="en-US"/>
              <a:t>2. Unemployment rate</a:t>
            </a:r>
          </a:p>
        </c:rich>
      </c:tx>
      <c:overlay val="0"/>
      <c:spPr>
        <a:noFill/>
        <a:ln w="25400">
          <a:noFill/>
        </a:ln>
      </c:spPr>
    </c:title>
    <c:autoTitleDeleted val="0"/>
    <c:plotArea>
      <c:layout/>
      <c:lineChart>
        <c:grouping val="standard"/>
        <c:varyColors val="0"/>
        <c:ser>
          <c:idx val="2"/>
          <c:order val="0"/>
          <c:tx>
            <c:strRef>
              <c:f>'Figure 1.8.'!$A$15</c:f>
              <c:strCache>
                <c:ptCount val="1"/>
                <c:pt idx="0">
                  <c:v>Semi-automatic stabilizers</c:v>
                </c:pt>
              </c:strCache>
            </c:strRef>
          </c:tx>
          <c:spPr>
            <a:ln w="28575">
              <a:solidFill>
                <a:srgbClr val="C00000"/>
              </a:solidFill>
            </a:ln>
          </c:spPr>
          <c:marker>
            <c:symbol val="none"/>
          </c:marker>
          <c:val>
            <c:numRef>
              <c:f>'Figure 1.8.'!$A$16:$A$25</c:f>
              <c:numCache>
                <c:formatCode>General</c:formatCode>
                <c:ptCount val="10"/>
                <c:pt idx="0">
                  <c:v>2.1350093880074468</c:v>
                </c:pt>
                <c:pt idx="1">
                  <c:v>2.3565607905256343</c:v>
                </c:pt>
                <c:pt idx="2">
                  <c:v>1.3628828746769184</c:v>
                </c:pt>
                <c:pt idx="3">
                  <c:v>0.74665006923873367</c:v>
                </c:pt>
                <c:pt idx="4">
                  <c:v>0.31589931335571464</c:v>
                </c:pt>
                <c:pt idx="5">
                  <c:v>3.3806316983485019E-2</c:v>
                </c:pt>
                <c:pt idx="6">
                  <c:v>-0.13865656765474554</c:v>
                </c:pt>
                <c:pt idx="7">
                  <c:v>-0.22895767337778938</c:v>
                </c:pt>
                <c:pt idx="8">
                  <c:v>-0.25204646590076507</c:v>
                </c:pt>
                <c:pt idx="9">
                  <c:v>-0.2296601981110209</c:v>
                </c:pt>
              </c:numCache>
            </c:numRef>
          </c:val>
          <c:smooth val="0"/>
          <c:extLst>
            <c:ext xmlns:c16="http://schemas.microsoft.com/office/drawing/2014/chart" uri="{C3380CC4-5D6E-409C-BE32-E72D297353CC}">
              <c16:uniqueId val="{00000000-0D7B-4F8C-9754-4094B14721B7}"/>
            </c:ext>
          </c:extLst>
        </c:ser>
        <c:ser>
          <c:idx val="3"/>
          <c:order val="1"/>
          <c:tx>
            <c:strRef>
              <c:f>'Figure 1.8.'!$B$15</c:f>
              <c:strCache>
                <c:ptCount val="1"/>
                <c:pt idx="0">
                  <c:v>Discretionary response</c:v>
                </c:pt>
              </c:strCache>
            </c:strRef>
          </c:tx>
          <c:spPr>
            <a:ln w="28575"/>
          </c:spPr>
          <c:marker>
            <c:symbol val="none"/>
          </c:marker>
          <c:val>
            <c:numRef>
              <c:f>'Figure 1.8.'!$B$16:$B$25</c:f>
              <c:numCache>
                <c:formatCode>General</c:formatCode>
                <c:ptCount val="10"/>
                <c:pt idx="0">
                  <c:v>1.3766577300517291</c:v>
                </c:pt>
                <c:pt idx="1">
                  <c:v>6.0283506278744543</c:v>
                </c:pt>
                <c:pt idx="2">
                  <c:v>3.3823879313887506</c:v>
                </c:pt>
                <c:pt idx="3">
                  <c:v>1.8162158097974732</c:v>
                </c:pt>
                <c:pt idx="4">
                  <c:v>0.81607466413801788</c:v>
                </c:pt>
                <c:pt idx="5">
                  <c:v>0.15103584781954371</c:v>
                </c:pt>
                <c:pt idx="6">
                  <c:v>-0.26529896734969416</c:v>
                </c:pt>
                <c:pt idx="7">
                  <c:v>-0.50716907149350643</c:v>
                </c:pt>
                <c:pt idx="8">
                  <c:v>-0.62285438779286562</c:v>
                </c:pt>
                <c:pt idx="9">
                  <c:v>-0.64346877609527375</c:v>
                </c:pt>
              </c:numCache>
            </c:numRef>
          </c:val>
          <c:smooth val="0"/>
          <c:extLst>
            <c:ext xmlns:c16="http://schemas.microsoft.com/office/drawing/2014/chart" uri="{C3380CC4-5D6E-409C-BE32-E72D297353CC}">
              <c16:uniqueId val="{00000001-0D7B-4F8C-9754-4094B14721B7}"/>
            </c:ext>
          </c:extLst>
        </c:ser>
        <c:ser>
          <c:idx val="4"/>
          <c:order val="2"/>
          <c:tx>
            <c:strRef>
              <c:f>'Figure 1.8.'!$C$15</c:f>
              <c:strCache>
                <c:ptCount val="1"/>
                <c:pt idx="0">
                  <c:v>Discretionary response: large and temporary</c:v>
                </c:pt>
              </c:strCache>
            </c:strRef>
          </c:tx>
          <c:spPr>
            <a:ln w="28575">
              <a:solidFill>
                <a:schemeClr val="accent6">
                  <a:lumMod val="75000"/>
                </a:schemeClr>
              </a:solidFill>
            </a:ln>
          </c:spPr>
          <c:marker>
            <c:symbol val="none"/>
          </c:marker>
          <c:val>
            <c:numRef>
              <c:f>'Figure 1.8.'!$C$16:$C$25</c:f>
              <c:numCache>
                <c:formatCode>General</c:formatCode>
                <c:ptCount val="10"/>
                <c:pt idx="0">
                  <c:v>2.1003026728894838</c:v>
                </c:pt>
                <c:pt idx="1">
                  <c:v>4.3636671112357668</c:v>
                </c:pt>
                <c:pt idx="2">
                  <c:v>2.7423611768633727</c:v>
                </c:pt>
                <c:pt idx="3">
                  <c:v>1.8315706292139815</c:v>
                </c:pt>
                <c:pt idx="4">
                  <c:v>0.79481873030043193</c:v>
                </c:pt>
                <c:pt idx="5">
                  <c:v>0.13659419658652627</c:v>
                </c:pt>
                <c:pt idx="6">
                  <c:v>-0.25792814735711644</c:v>
                </c:pt>
                <c:pt idx="7">
                  <c:v>-0.46856138300785055</c:v>
                </c:pt>
                <c:pt idx="8">
                  <c:v>-0.55466443282408306</c:v>
                </c:pt>
                <c:pt idx="9">
                  <c:v>-0.55951703503828654</c:v>
                </c:pt>
              </c:numCache>
            </c:numRef>
          </c:val>
          <c:smooth val="0"/>
          <c:extLst>
            <c:ext xmlns:c16="http://schemas.microsoft.com/office/drawing/2014/chart" uri="{C3380CC4-5D6E-409C-BE32-E72D297353CC}">
              <c16:uniqueId val="{00000002-0D7B-4F8C-9754-4094B14721B7}"/>
            </c:ext>
          </c:extLst>
        </c:ser>
        <c:dLbls>
          <c:showLegendKey val="0"/>
          <c:showVal val="0"/>
          <c:showCatName val="0"/>
          <c:showSerName val="0"/>
          <c:showPercent val="0"/>
          <c:showBubbleSize val="0"/>
        </c:dLbls>
        <c:smooth val="0"/>
        <c:axId val="1476416095"/>
        <c:axId val="1"/>
      </c:lineChart>
      <c:catAx>
        <c:axId val="1476416095"/>
        <c:scaling>
          <c:orientation val="minMax"/>
        </c:scaling>
        <c:delete val="0"/>
        <c:axPos val="b"/>
        <c:title>
          <c:tx>
            <c:rich>
              <a:bodyPr/>
              <a:lstStyle/>
              <a:p>
                <a:pPr>
                  <a:defRPr/>
                </a:pPr>
                <a:r>
                  <a:rPr lang="en-US"/>
                  <a:t>Quarters </a:t>
                </a:r>
              </a:p>
            </c:rich>
          </c:tx>
          <c:overlay val="0"/>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min val="-1"/>
        </c:scaling>
        <c:delete val="0"/>
        <c:axPos val="l"/>
        <c:title>
          <c:tx>
            <c:rich>
              <a:bodyPr/>
              <a:lstStyle/>
              <a:p>
                <a:pPr>
                  <a:defRPr/>
                </a:pPr>
                <a:r>
                  <a:rPr lang="en-US"/>
                  <a:t>Percent</a:t>
                </a:r>
              </a:p>
            </c:rich>
          </c:tx>
          <c:overlay val="0"/>
        </c:title>
        <c:numFmt formatCode="General" sourceLinked="1"/>
        <c:majorTickMark val="none"/>
        <c:minorTickMark val="none"/>
        <c:tickLblPos val="nextTo"/>
        <c:spPr>
          <a:ln w="6350">
            <a:noFill/>
          </a:ln>
        </c:spPr>
        <c:txPr>
          <a:bodyPr rot="-60000000" vert="horz"/>
          <a:lstStyle/>
          <a:p>
            <a:pPr>
              <a:defRPr/>
            </a:pPr>
            <a:endParaRPr lang="en-US"/>
          </a:p>
        </c:txPr>
        <c:crossAx val="1476416095"/>
        <c:crosses val="autoZero"/>
        <c:crossBetween val="between"/>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vert="horz"/>
          <a:lstStyle/>
          <a:p>
            <a:pPr>
              <a:defRPr/>
            </a:pPr>
            <a:r>
              <a:rPr lang="en-US"/>
              <a:t>3. Replacement rate</a:t>
            </a:r>
          </a:p>
        </c:rich>
      </c:tx>
      <c:overlay val="0"/>
      <c:spPr>
        <a:noFill/>
        <a:ln w="25400">
          <a:noFill/>
        </a:ln>
      </c:spPr>
    </c:title>
    <c:autoTitleDeleted val="0"/>
    <c:plotArea>
      <c:layout/>
      <c:lineChart>
        <c:grouping val="standard"/>
        <c:varyColors val="0"/>
        <c:ser>
          <c:idx val="1"/>
          <c:order val="0"/>
          <c:tx>
            <c:v> shocks + NO ZLB + constant replacement rate</c:v>
          </c:tx>
          <c:spPr>
            <a:ln w="28575" cap="rnd">
              <a:solidFill>
                <a:schemeClr val="accent2"/>
              </a:solidFill>
              <a:round/>
            </a:ln>
            <a:effectLst/>
          </c:spPr>
          <c:marker>
            <c:symbol val="none"/>
          </c:marker>
          <c:val>
            <c:numLit>
              <c:formatCode>General</c:formatCode>
              <c:ptCount val="10"/>
            </c:numLit>
          </c:val>
          <c:smooth val="0"/>
          <c:extLst>
            <c:ext xmlns:c16="http://schemas.microsoft.com/office/drawing/2014/chart" uri="{C3380CC4-5D6E-409C-BE32-E72D297353CC}">
              <c16:uniqueId val="{00000000-64F4-45C6-B284-4F26D3333E4E}"/>
            </c:ext>
          </c:extLst>
        </c:ser>
        <c:ser>
          <c:idx val="2"/>
          <c:order val="1"/>
          <c:tx>
            <c:v>Semi-automatic stabilizers</c:v>
          </c:tx>
          <c:spPr>
            <a:ln w="28575">
              <a:solidFill>
                <a:srgbClr val="C00000"/>
              </a:solidFill>
            </a:ln>
          </c:spPr>
          <c:marker>
            <c:symbol val="none"/>
          </c:marker>
          <c:val>
            <c:numRef>
              <c:f>'Figure 1.8.'!$B$30:$B$39</c:f>
              <c:numCache>
                <c:formatCode>General</c:formatCode>
                <c:ptCount val="10"/>
                <c:pt idx="0">
                  <c:v>0.5</c:v>
                </c:pt>
                <c:pt idx="1">
                  <c:v>0.54270018779211215</c:v>
                </c:pt>
                <c:pt idx="2">
                  <c:v>0.54713121584247593</c:v>
                </c:pt>
                <c:pt idx="3">
                  <c:v>0.52725765752550158</c:v>
                </c:pt>
                <c:pt idx="4">
                  <c:v>0.51493300141673792</c:v>
                </c:pt>
                <c:pt idx="5">
                  <c:v>0.50631798629907743</c:v>
                </c:pt>
                <c:pt idx="6">
                  <c:v>0.50067612637163295</c:v>
                </c:pt>
                <c:pt idx="7">
                  <c:v>0.5</c:v>
                </c:pt>
                <c:pt idx="8">
                  <c:v>0.5</c:v>
                </c:pt>
                <c:pt idx="9">
                  <c:v>0.5</c:v>
                </c:pt>
              </c:numCache>
            </c:numRef>
          </c:val>
          <c:smooth val="0"/>
          <c:extLst>
            <c:ext xmlns:c16="http://schemas.microsoft.com/office/drawing/2014/chart" uri="{C3380CC4-5D6E-409C-BE32-E72D297353CC}">
              <c16:uniqueId val="{00000001-64F4-45C6-B284-4F26D3333E4E}"/>
            </c:ext>
          </c:extLst>
        </c:ser>
        <c:ser>
          <c:idx val="3"/>
          <c:order val="2"/>
          <c:tx>
            <c:v>Delayed discretionary response</c:v>
          </c:tx>
          <c:spPr>
            <a:ln w="28575"/>
          </c:spPr>
          <c:marker>
            <c:symbol val="none"/>
          </c:marker>
          <c:val>
            <c:numRef>
              <c:f>'Figure 1.8.'!$C$30:$C$39</c:f>
              <c:numCache>
                <c:formatCode>General</c:formatCode>
                <c:ptCount val="10"/>
                <c:pt idx="0">
                  <c:v>0.5</c:v>
                </c:pt>
                <c:pt idx="1">
                  <c:v>0.5</c:v>
                </c:pt>
                <c:pt idx="2">
                  <c:v>0.54270018779215279</c:v>
                </c:pt>
                <c:pt idx="3">
                  <c:v>0.54713121584244684</c:v>
                </c:pt>
                <c:pt idx="4">
                  <c:v>0.52725765752548792</c:v>
                </c:pt>
                <c:pt idx="5">
                  <c:v>0.51493300141672826</c:v>
                </c:pt>
                <c:pt idx="6">
                  <c:v>0.50631798629907132</c:v>
                </c:pt>
                <c:pt idx="7">
                  <c:v>0.50067612637163461</c:v>
                </c:pt>
                <c:pt idx="8">
                  <c:v>0.5</c:v>
                </c:pt>
                <c:pt idx="9">
                  <c:v>0.5</c:v>
                </c:pt>
              </c:numCache>
            </c:numRef>
          </c:val>
          <c:smooth val="0"/>
          <c:extLst>
            <c:ext xmlns:c16="http://schemas.microsoft.com/office/drawing/2014/chart" uri="{C3380CC4-5D6E-409C-BE32-E72D297353CC}">
              <c16:uniqueId val="{00000002-64F4-45C6-B284-4F26D3333E4E}"/>
            </c:ext>
          </c:extLst>
        </c:ser>
        <c:ser>
          <c:idx val="4"/>
          <c:order val="3"/>
          <c:tx>
            <c:v>Timely and temporary discretionary response</c:v>
          </c:tx>
          <c:spPr>
            <a:ln w="28575">
              <a:solidFill>
                <a:schemeClr val="accent6">
                  <a:lumMod val="75000"/>
                </a:schemeClr>
              </a:solidFill>
            </a:ln>
          </c:spPr>
          <c:marker>
            <c:symbol val="none"/>
          </c:marker>
          <c:val>
            <c:numRef>
              <c:f>'Figure 1.8.'!$A$30:$A$39</c:f>
              <c:numCache>
                <c:formatCode>General</c:formatCode>
                <c:ptCount val="10"/>
                <c:pt idx="0">
                  <c:v>0.5</c:v>
                </c:pt>
                <c:pt idx="1">
                  <c:v>0.6</c:v>
                </c:pt>
                <c:pt idx="2">
                  <c:v>0.67</c:v>
                </c:pt>
                <c:pt idx="3">
                  <c:v>0.5</c:v>
                </c:pt>
                <c:pt idx="4">
                  <c:v>0.5</c:v>
                </c:pt>
                <c:pt idx="5">
                  <c:v>0.5</c:v>
                </c:pt>
                <c:pt idx="6">
                  <c:v>0.5</c:v>
                </c:pt>
                <c:pt idx="7">
                  <c:v>0.5</c:v>
                </c:pt>
                <c:pt idx="8">
                  <c:v>0.5</c:v>
                </c:pt>
                <c:pt idx="9">
                  <c:v>0.5</c:v>
                </c:pt>
              </c:numCache>
            </c:numRef>
          </c:val>
          <c:smooth val="0"/>
          <c:extLst>
            <c:ext xmlns:c16="http://schemas.microsoft.com/office/drawing/2014/chart" uri="{C3380CC4-5D6E-409C-BE32-E72D297353CC}">
              <c16:uniqueId val="{00000003-64F4-45C6-B284-4F26D3333E4E}"/>
            </c:ext>
          </c:extLst>
        </c:ser>
        <c:dLbls>
          <c:showLegendKey val="0"/>
          <c:showVal val="0"/>
          <c:showCatName val="0"/>
          <c:showSerName val="0"/>
          <c:showPercent val="0"/>
          <c:showBubbleSize val="0"/>
        </c:dLbls>
        <c:smooth val="0"/>
        <c:axId val="1476416927"/>
        <c:axId val="1"/>
      </c:lineChart>
      <c:catAx>
        <c:axId val="1476416927"/>
        <c:scaling>
          <c:orientation val="minMax"/>
        </c:scaling>
        <c:delete val="0"/>
        <c:axPos val="b"/>
        <c:title>
          <c:tx>
            <c:rich>
              <a:bodyPr rot="0" vert="horz"/>
              <a:lstStyle/>
              <a:p>
                <a:pPr>
                  <a:defRPr/>
                </a:pPr>
                <a:r>
                  <a:rPr lang="en-US"/>
                  <a:t>Quarters </a:t>
                </a:r>
              </a:p>
            </c:rich>
          </c:tx>
          <c:overlay val="0"/>
          <c:spPr>
            <a:noFill/>
            <a:ln w="25400">
              <a:noFill/>
            </a:ln>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min val="0.5"/>
        </c:scaling>
        <c:delete val="0"/>
        <c:axPos val="l"/>
        <c:numFmt formatCode="#,##0.00" sourceLinked="0"/>
        <c:majorTickMark val="none"/>
        <c:minorTickMark val="none"/>
        <c:tickLblPos val="nextTo"/>
        <c:spPr>
          <a:ln w="6350">
            <a:noFill/>
          </a:ln>
        </c:spPr>
        <c:txPr>
          <a:bodyPr rot="-60000000" vert="horz"/>
          <a:lstStyle/>
          <a:p>
            <a:pPr>
              <a:defRPr/>
            </a:pPr>
            <a:endParaRPr lang="en-US"/>
          </a:p>
        </c:txPr>
        <c:crossAx val="1476416927"/>
        <c:crosses val="autoZero"/>
        <c:crossBetween val="between"/>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40" b="0" i="0" u="none" strike="noStrike" kern="1200" spc="0" baseline="0">
                <a:solidFill>
                  <a:sysClr val="windowText" lastClr="000000"/>
                </a:solidFill>
                <a:latin typeface="Arial" panose="020B0604020202020204" pitchFamily="34" charset="0"/>
                <a:ea typeface="+mn-ea"/>
                <a:cs typeface="Arial" panose="020B0604020202020204" pitchFamily="34" charset="0"/>
              </a:defRPr>
            </a:pPr>
            <a:r>
              <a:rPr lang="en-US"/>
              <a:t>Fiscal</a:t>
            </a:r>
            <a:r>
              <a:rPr lang="en-US" baseline="0"/>
              <a:t> costs</a:t>
            </a:r>
            <a:endParaRPr lang="en-US"/>
          </a:p>
        </c:rich>
      </c:tx>
      <c:overlay val="0"/>
      <c:spPr>
        <a:noFill/>
        <a:ln>
          <a:noFill/>
        </a:ln>
        <a:effectLst/>
      </c:spPr>
      <c:txPr>
        <a:bodyPr rot="0" spcFirstLastPara="1" vertOverflow="ellipsis" vert="horz" wrap="square" anchor="ctr" anchorCtr="1"/>
        <a:lstStyle/>
        <a:p>
          <a:pPr>
            <a:defRPr sz="1440" b="0" i="0" u="none" strike="noStrike" kern="1200" spc="0" baseline="0">
              <a:solidFill>
                <a:sysClr val="windowText" lastClr="000000"/>
              </a:solidFill>
              <a:latin typeface="Arial" panose="020B0604020202020204" pitchFamily="34" charset="0"/>
              <a:ea typeface="+mn-ea"/>
              <a:cs typeface="Arial" panose="020B0604020202020204" pitchFamily="34" charset="0"/>
            </a:defRPr>
          </a:pPr>
          <a:endParaRPr lang="en-US"/>
        </a:p>
      </c:txPr>
    </c:title>
    <c:autoTitleDeleted val="0"/>
    <c:plotArea>
      <c:layout/>
      <c:barChart>
        <c:barDir val="col"/>
        <c:grouping val="clustered"/>
        <c:varyColors val="0"/>
        <c:ser>
          <c:idx val="0"/>
          <c:order val="0"/>
          <c:spPr>
            <a:solidFill>
              <a:srgbClr val="C00000"/>
            </a:solidFill>
            <a:ln>
              <a:noFill/>
            </a:ln>
            <a:effectLst/>
          </c:spPr>
          <c:invertIfNegative val="0"/>
          <c:dPt>
            <c:idx val="1"/>
            <c:invertIfNegative val="0"/>
            <c:bubble3D val="0"/>
            <c:spPr>
              <a:solidFill>
                <a:schemeClr val="accent4"/>
              </a:solidFill>
              <a:ln>
                <a:noFill/>
              </a:ln>
              <a:effectLst/>
            </c:spPr>
            <c:extLst>
              <c:ext xmlns:c16="http://schemas.microsoft.com/office/drawing/2014/chart" uri="{C3380CC4-5D6E-409C-BE32-E72D297353CC}">
                <c16:uniqueId val="{00000003-AF58-4E9D-84FC-A1C815E1ED83}"/>
              </c:ext>
            </c:extLst>
          </c:dPt>
          <c:dPt>
            <c:idx val="2"/>
            <c:invertIfNegative val="0"/>
            <c:bubble3D val="0"/>
            <c:spPr>
              <a:solidFill>
                <a:schemeClr val="accent6">
                  <a:lumMod val="75000"/>
                </a:schemeClr>
              </a:solidFill>
              <a:ln>
                <a:noFill/>
              </a:ln>
              <a:effectLst/>
            </c:spPr>
            <c:extLst>
              <c:ext xmlns:c16="http://schemas.microsoft.com/office/drawing/2014/chart" uri="{C3380CC4-5D6E-409C-BE32-E72D297353CC}">
                <c16:uniqueId val="{00000005-11E9-4A65-877F-4BF9ACD449D9}"/>
              </c:ext>
            </c:extLst>
          </c:dPt>
          <c:dLbls>
            <c:numFmt formatCode="#,##0.0" sourceLinked="0"/>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'Figure 1.8.'!$A$46:$C$46</c:f>
              <c:strCache>
                <c:ptCount val="3"/>
                <c:pt idx="0">
                  <c:v>Semi-automatic stabilizers</c:v>
                </c:pt>
                <c:pt idx="1">
                  <c:v>Delayed discretionary response</c:v>
                </c:pt>
                <c:pt idx="2">
                  <c:v>Discretionary response: large and temporary</c:v>
                </c:pt>
              </c:strCache>
            </c:strRef>
          </c:cat>
          <c:val>
            <c:numRef>
              <c:f>'Figure 1.8.'!$A$47:$C$47</c:f>
              <c:numCache>
                <c:formatCode>General</c:formatCode>
                <c:ptCount val="3"/>
                <c:pt idx="0">
                  <c:v>3.4688704707816349</c:v>
                </c:pt>
                <c:pt idx="1">
                  <c:v>5.8787970591202185</c:v>
                </c:pt>
                <c:pt idx="2">
                  <c:v>6.0683449651290546</c:v>
                </c:pt>
              </c:numCache>
            </c:numRef>
          </c:val>
          <c:extLst>
            <c:ext xmlns:c16="http://schemas.microsoft.com/office/drawing/2014/chart" uri="{C3380CC4-5D6E-409C-BE32-E72D297353CC}">
              <c16:uniqueId val="{00000004-AF58-4E9D-84FC-A1C815E1ED83}"/>
            </c:ext>
          </c:extLst>
        </c:ser>
        <c:dLbls>
          <c:showLegendKey val="0"/>
          <c:showVal val="1"/>
          <c:showCatName val="0"/>
          <c:showSerName val="0"/>
          <c:showPercent val="0"/>
          <c:showBubbleSize val="0"/>
        </c:dLbls>
        <c:gapWidth val="150"/>
        <c:overlap val="-25"/>
        <c:axId val="1630960767"/>
        <c:axId val="1630961183"/>
      </c:barChart>
      <c:catAx>
        <c:axId val="1630960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630961183"/>
        <c:crosses val="autoZero"/>
        <c:auto val="1"/>
        <c:lblAlgn val="ctr"/>
        <c:lblOffset val="100"/>
        <c:noMultiLvlLbl val="0"/>
      </c:catAx>
      <c:valAx>
        <c:axId val="1630961183"/>
        <c:scaling>
          <c:orientation val="minMax"/>
        </c:scaling>
        <c:delete val="0"/>
        <c:axPos val="l"/>
        <c:title>
          <c:tx>
            <c:rich>
              <a:bodyPr rot="-54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r>
                  <a:rPr lang="en-US"/>
                  <a:t>Percent of GDP</a:t>
                </a:r>
              </a:p>
            </c:rich>
          </c:tx>
          <c:overlay val="0"/>
          <c:spPr>
            <a:noFill/>
            <a:ln>
              <a:noFill/>
            </a:ln>
            <a:effectLst/>
          </c:spPr>
          <c:txPr>
            <a:bodyPr rot="-54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630960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1731284646501645E-2"/>
          <c:y val="5.9139784946236562E-2"/>
          <c:w val="0.85614351659989874"/>
          <c:h val="0.80174182772607983"/>
        </c:manualLayout>
      </c:layout>
      <c:lineChart>
        <c:grouping val="standard"/>
        <c:varyColors val="0"/>
        <c:ser>
          <c:idx val="3"/>
          <c:order val="1"/>
          <c:tx>
            <c:v>EMMIEs</c:v>
          </c:tx>
          <c:spPr>
            <a:ln w="28575" cap="rnd">
              <a:solidFill>
                <a:schemeClr val="accent4"/>
              </a:solidFill>
              <a:round/>
            </a:ln>
            <a:effectLst/>
          </c:spPr>
          <c:marker>
            <c:symbol val="none"/>
          </c:marker>
          <c:val>
            <c:numRef>
              <c:f>'ES Figure 2'!#REF!</c:f>
              <c:numCache>
                <c:formatCode>General</c:formatCode>
                <c:ptCount val="1"/>
                <c:pt idx="0">
                  <c:v>1</c:v>
                </c:pt>
              </c:numCache>
            </c:numRef>
          </c:val>
          <c:smooth val="0"/>
          <c:extLst>
            <c:ext xmlns:c15="http://schemas.microsoft.com/office/drawing/2012/chart" uri="{02D57815-91ED-43cb-92C2-25804820EDAC}">
              <c15:filteredCategoryTitle>
                <c15:cat>
                  <c:strRef>
                    <c:extLst>
                      <c:ext uri="{02D57815-91ED-43cb-92C2-25804820EDAC}">
                        <c15:formulaRef>
                          <c15:sqref>'ES Figure 2'!#REF!</c15:sqref>
                        </c15:formulaRef>
                      </c:ext>
                    </c:extLst>
                    <c:strCache>
                      <c:ptCount val="1"/>
                      <c:pt idx="0">
                        <c:v>#REF!</c:v>
                      </c:pt>
                    </c:strCache>
                  </c:strRef>
                </c15:cat>
              </c15:filteredCategoryTitle>
            </c:ext>
            <c:ext xmlns:c16="http://schemas.microsoft.com/office/drawing/2014/chart" uri="{C3380CC4-5D6E-409C-BE32-E72D297353CC}">
              <c16:uniqueId val="{00000000-103B-4C03-B497-C7517EA632AB}"/>
            </c:ext>
          </c:extLst>
        </c:ser>
        <c:ser>
          <c:idx val="5"/>
          <c:order val="2"/>
          <c:tx>
            <c:v>LIDCs</c:v>
          </c:tx>
          <c:spPr>
            <a:ln w="28575" cap="rnd">
              <a:solidFill>
                <a:schemeClr val="accent6"/>
              </a:solidFill>
              <a:round/>
            </a:ln>
            <a:effectLst/>
          </c:spPr>
          <c:marker>
            <c:symbol val="none"/>
          </c:marker>
          <c:val>
            <c:numRef>
              <c:f>'ES Figure 2'!#REF!</c:f>
              <c:numCache>
                <c:formatCode>General</c:formatCode>
                <c:ptCount val="1"/>
                <c:pt idx="0">
                  <c:v>1</c:v>
                </c:pt>
              </c:numCache>
            </c:numRef>
          </c:val>
          <c:smooth val="0"/>
          <c:extLst>
            <c:ext xmlns:c15="http://schemas.microsoft.com/office/drawing/2012/chart" uri="{02D57815-91ED-43cb-92C2-25804820EDAC}">
              <c15:filteredCategoryTitle>
                <c15:cat>
                  <c:strRef>
                    <c:extLst>
                      <c:ext uri="{02D57815-91ED-43cb-92C2-25804820EDAC}">
                        <c15:formulaRef>
                          <c15:sqref>'ES Figure 2'!#REF!</c15:sqref>
                        </c15:formulaRef>
                      </c:ext>
                    </c:extLst>
                    <c:strCache>
                      <c:ptCount val="1"/>
                      <c:pt idx="0">
                        <c:v>#REF!</c:v>
                      </c:pt>
                    </c:strCache>
                  </c:strRef>
                </c15:cat>
              </c15:filteredCategoryTitle>
            </c:ext>
            <c:ext xmlns:c16="http://schemas.microsoft.com/office/drawing/2014/chart" uri="{C3380CC4-5D6E-409C-BE32-E72D297353CC}">
              <c16:uniqueId val="{00000001-103B-4C03-B497-C7517EA632AB}"/>
            </c:ext>
          </c:extLst>
        </c:ser>
        <c:dLbls>
          <c:showLegendKey val="0"/>
          <c:showVal val="0"/>
          <c:showCatName val="0"/>
          <c:showSerName val="0"/>
          <c:showPercent val="0"/>
          <c:showBubbleSize val="0"/>
        </c:dLbls>
        <c:marker val="1"/>
        <c:smooth val="0"/>
        <c:axId val="1342250408"/>
        <c:axId val="1342250800"/>
      </c:lineChart>
      <c:lineChart>
        <c:grouping val="standard"/>
        <c:varyColors val="0"/>
        <c:ser>
          <c:idx val="1"/>
          <c:order val="0"/>
          <c:tx>
            <c:v>Aes (RHS)</c:v>
          </c:tx>
          <c:spPr>
            <a:ln w="28575" cap="rnd">
              <a:solidFill>
                <a:schemeClr val="accent2"/>
              </a:solidFill>
              <a:round/>
            </a:ln>
            <a:effectLst/>
          </c:spPr>
          <c:marker>
            <c:symbol val="none"/>
          </c:marker>
          <c:val>
            <c:numRef>
              <c:f>'ES Figure 2'!#REF!</c:f>
              <c:numCache>
                <c:formatCode>General</c:formatCode>
                <c:ptCount val="1"/>
                <c:pt idx="0">
                  <c:v>1</c:v>
                </c:pt>
              </c:numCache>
            </c:numRef>
          </c:val>
          <c:smooth val="0"/>
          <c:extLst>
            <c:ext xmlns:c15="http://schemas.microsoft.com/office/drawing/2012/chart" uri="{02D57815-91ED-43cb-92C2-25804820EDAC}">
              <c15:filteredCategoryTitle>
                <c15:cat>
                  <c:strRef>
                    <c:extLst>
                      <c:ext uri="{02D57815-91ED-43cb-92C2-25804820EDAC}">
                        <c15:formulaRef>
                          <c15:sqref>'ES Figure 2'!#REF!</c15:sqref>
                        </c15:formulaRef>
                      </c:ext>
                    </c:extLst>
                    <c:strCache>
                      <c:ptCount val="1"/>
                      <c:pt idx="0">
                        <c:v>#REF!</c:v>
                      </c:pt>
                    </c:strCache>
                  </c:strRef>
                </c15:cat>
              </c15:filteredCategoryTitle>
            </c:ext>
            <c:ext xmlns:c16="http://schemas.microsoft.com/office/drawing/2014/chart" uri="{C3380CC4-5D6E-409C-BE32-E72D297353CC}">
              <c16:uniqueId val="{00000002-103B-4C03-B497-C7517EA632AB}"/>
            </c:ext>
          </c:extLst>
        </c:ser>
        <c:dLbls>
          <c:showLegendKey val="0"/>
          <c:showVal val="0"/>
          <c:showCatName val="0"/>
          <c:showSerName val="0"/>
          <c:showPercent val="0"/>
          <c:showBubbleSize val="0"/>
        </c:dLbls>
        <c:marker val="1"/>
        <c:smooth val="0"/>
        <c:axId val="2056812528"/>
        <c:axId val="681102736"/>
      </c:lineChart>
      <c:catAx>
        <c:axId val="1342250408"/>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342250800"/>
        <c:crosses val="autoZero"/>
        <c:auto val="1"/>
        <c:lblAlgn val="ctr"/>
        <c:lblOffset val="100"/>
        <c:noMultiLvlLbl val="0"/>
      </c:catAx>
      <c:valAx>
        <c:axId val="1342250800"/>
        <c:scaling>
          <c:orientation val="minMax"/>
          <c:max val="80"/>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342250408"/>
        <c:crosses val="autoZero"/>
        <c:crossBetween val="between"/>
      </c:valAx>
      <c:valAx>
        <c:axId val="681102736"/>
        <c:scaling>
          <c:orientation val="minMax"/>
          <c:max val="110"/>
          <c:min val="20"/>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2056812528"/>
        <c:crosses val="max"/>
        <c:crossBetween val="between"/>
      </c:valAx>
      <c:catAx>
        <c:axId val="2056812528"/>
        <c:scaling>
          <c:orientation val="minMax"/>
        </c:scaling>
        <c:delete val="1"/>
        <c:axPos val="b"/>
        <c:numFmt formatCode="General" sourceLinked="1"/>
        <c:majorTickMark val="out"/>
        <c:minorTickMark val="none"/>
        <c:tickLblPos val="nextTo"/>
        <c:crossAx val="681102736"/>
        <c:crosses val="autoZero"/>
        <c:auto val="1"/>
        <c:lblAlgn val="ctr"/>
        <c:lblOffset val="100"/>
        <c:noMultiLvlLbl val="0"/>
      </c:catAx>
      <c:spPr>
        <a:noFill/>
        <a:ln>
          <a:solidFill>
            <a:schemeClr val="bg1">
              <a:lumMod val="65000"/>
            </a:schemeClr>
          </a:solidFill>
        </a:ln>
        <a:effectLst/>
      </c:spPr>
    </c:plotArea>
    <c:legend>
      <c:legendPos val="r"/>
      <c:legendEntry>
        <c:idx val="0"/>
        <c:delete val="1"/>
      </c:legendEntry>
      <c:legendEntry>
        <c:idx val="1"/>
        <c:delete val="1"/>
      </c:legendEntry>
      <c:legendEntry>
        <c:idx val="2"/>
        <c:delete val="1"/>
      </c:legendEntry>
      <c:layout>
        <c:manualLayout>
          <c:xMode val="edge"/>
          <c:yMode val="edge"/>
          <c:x val="8.2967260671363466E-2"/>
          <c:y val="0.76146835812190139"/>
          <c:w val="0.76926227149237936"/>
          <c:h val="9.943330947267954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0441703995572313E-2"/>
          <c:y val="3.8360741761638652E-2"/>
          <c:w val="0.87917373025158485"/>
          <c:h val="0.88446396123561477"/>
        </c:manualLayout>
      </c:layout>
      <c:barChart>
        <c:barDir val="bar"/>
        <c:grouping val="clustered"/>
        <c:varyColors val="0"/>
        <c:ser>
          <c:idx val="3"/>
          <c:order val="3"/>
          <c:tx>
            <c:strRef>
              <c:f>'Figure 1.9.'!$K$4</c:f>
              <c:strCache>
                <c:ptCount val="1"/>
                <c:pt idx="0">
                  <c:v>sum</c:v>
                </c:pt>
              </c:strCache>
            </c:strRef>
          </c:tx>
          <c:spPr>
            <a:solidFill>
              <a:schemeClr val="accent4">
                <a:alpha val="70000"/>
              </a:schemeClr>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1500" b="0" i="0" u="none" strike="noStrike" kern="1200" baseline="0">
                    <a:solidFill>
                      <a:schemeClr val="tx1">
                        <a:lumMod val="75000"/>
                        <a:lumOff val="25000"/>
                      </a:schemeClr>
                    </a:solidFill>
                    <a:latin typeface="Segoe UI" panose="020B0502040204020203" pitchFamily="34" charset="0"/>
                    <a:ea typeface="+mn-ea"/>
                    <a:cs typeface="Segoe UI" panose="020B0502040204020203"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val>
            <c:numRef>
              <c:f>'Figure 1.9.'!$K$5:$K$24</c:f>
              <c:numCache>
                <c:formatCode>0.0</c:formatCode>
                <c:ptCount val="12"/>
                <c:pt idx="0">
                  <c:v>12.500000000000004</c:v>
                </c:pt>
                <c:pt idx="1">
                  <c:v>8.6538461538461533</c:v>
                </c:pt>
                <c:pt idx="2">
                  <c:v>10.576923076923075</c:v>
                </c:pt>
                <c:pt idx="3">
                  <c:v>5.7692307692307692</c:v>
                </c:pt>
                <c:pt idx="4">
                  <c:v>34.615384615384613</c:v>
                </c:pt>
                <c:pt idx="5">
                  <c:v>25.961538461538463</c:v>
                </c:pt>
                <c:pt idx="6">
                  <c:v>11.538461538461538</c:v>
                </c:pt>
                <c:pt idx="7">
                  <c:v>5.7692307692307692</c:v>
                </c:pt>
                <c:pt idx="8">
                  <c:v>51.923076923076941</c:v>
                </c:pt>
                <c:pt idx="9">
                  <c:v>29.807692307692307</c:v>
                </c:pt>
                <c:pt idx="10">
                  <c:v>17.307692307692303</c:v>
                </c:pt>
                <c:pt idx="11">
                  <c:v>49.038461538461533</c:v>
                </c:pt>
              </c:numCache>
            </c:numRef>
          </c:val>
          <c:extLst>
            <c:ext xmlns:c16="http://schemas.microsoft.com/office/drawing/2014/chart" uri="{C3380CC4-5D6E-409C-BE32-E72D297353CC}">
              <c16:uniqueId val="{00000000-0B39-4E5D-B0C3-C329C02E7807}"/>
            </c:ext>
          </c:extLst>
        </c:ser>
        <c:dLbls>
          <c:showLegendKey val="0"/>
          <c:showVal val="0"/>
          <c:showCatName val="0"/>
          <c:showSerName val="0"/>
          <c:showPercent val="0"/>
          <c:showBubbleSize val="0"/>
        </c:dLbls>
        <c:gapWidth val="50"/>
        <c:axId val="1177084960"/>
        <c:axId val="1184056288"/>
      </c:barChart>
      <c:barChart>
        <c:barDir val="bar"/>
        <c:grouping val="stacked"/>
        <c:varyColors val="0"/>
        <c:ser>
          <c:idx val="0"/>
          <c:order val="0"/>
          <c:tx>
            <c:strRef>
              <c:f>'Figure 1.9.'!$H$4</c:f>
              <c:strCache>
                <c:ptCount val="1"/>
                <c:pt idx="0">
                  <c:v>Energy</c:v>
                </c:pt>
              </c:strCache>
            </c:strRef>
          </c:tx>
          <c:spPr>
            <a:solidFill>
              <a:schemeClr val="accent1">
                <a:alpha val="70000"/>
              </a:schemeClr>
            </a:solidFill>
            <a:ln>
              <a:noFill/>
            </a:ln>
            <a:effectLst/>
          </c:spPr>
          <c:invertIfNegative val="0"/>
          <c:val>
            <c:numRef>
              <c:f>'Figure 1.9.'!$H$5:$H$24</c:f>
              <c:numCache>
                <c:formatCode>0.0</c:formatCode>
                <c:ptCount val="12"/>
                <c:pt idx="0">
                  <c:v>1.666666666666667</c:v>
                </c:pt>
                <c:pt idx="1">
                  <c:v>0</c:v>
                </c:pt>
                <c:pt idx="2">
                  <c:v>0</c:v>
                </c:pt>
                <c:pt idx="3">
                  <c:v>1.4423076923076923</c:v>
                </c:pt>
                <c:pt idx="4">
                  <c:v>9.8901098901098887</c:v>
                </c:pt>
                <c:pt idx="5">
                  <c:v>14.673913043478262</c:v>
                </c:pt>
                <c:pt idx="6">
                  <c:v>5.4655870445344128</c:v>
                </c:pt>
                <c:pt idx="7">
                  <c:v>0</c:v>
                </c:pt>
                <c:pt idx="8">
                  <c:v>31.988324175824186</c:v>
                </c:pt>
                <c:pt idx="9">
                  <c:v>3.8052373158756141</c:v>
                </c:pt>
                <c:pt idx="10">
                  <c:v>7.9326923076923057</c:v>
                </c:pt>
                <c:pt idx="11">
                  <c:v>32.108516483516482</c:v>
                </c:pt>
              </c:numCache>
            </c:numRef>
          </c:val>
          <c:extLst>
            <c:ext xmlns:c16="http://schemas.microsoft.com/office/drawing/2014/chart" uri="{C3380CC4-5D6E-409C-BE32-E72D297353CC}">
              <c16:uniqueId val="{00000001-0B39-4E5D-B0C3-C329C02E7807}"/>
            </c:ext>
          </c:extLst>
        </c:ser>
        <c:ser>
          <c:idx val="1"/>
          <c:order val="1"/>
          <c:tx>
            <c:strRef>
              <c:f>'Figure 1.9.'!$I$4</c:f>
              <c:strCache>
                <c:ptCount val="1"/>
                <c:pt idx="0">
                  <c:v>Food</c:v>
                </c:pt>
              </c:strCache>
            </c:strRef>
          </c:tx>
          <c:spPr>
            <a:solidFill>
              <a:schemeClr val="accent2">
                <a:alpha val="70000"/>
              </a:schemeClr>
            </a:solidFill>
            <a:ln>
              <a:noFill/>
            </a:ln>
            <a:effectLst/>
          </c:spPr>
          <c:invertIfNegative val="0"/>
          <c:val>
            <c:numRef>
              <c:f>'Figure 1.9.'!$I$5:$I$24</c:f>
              <c:numCache>
                <c:formatCode>0.0</c:formatCode>
                <c:ptCount val="12"/>
                <c:pt idx="0">
                  <c:v>10.833333333333336</c:v>
                </c:pt>
                <c:pt idx="1">
                  <c:v>7.0804195804195809</c:v>
                </c:pt>
                <c:pt idx="2">
                  <c:v>0.96153846153846156</c:v>
                </c:pt>
                <c:pt idx="3">
                  <c:v>1.4423076923076923</c:v>
                </c:pt>
                <c:pt idx="4">
                  <c:v>21.428571428571427</c:v>
                </c:pt>
                <c:pt idx="5">
                  <c:v>11.287625418060202</c:v>
                </c:pt>
                <c:pt idx="6">
                  <c:v>4.8582995951417001</c:v>
                </c:pt>
                <c:pt idx="7">
                  <c:v>0</c:v>
                </c:pt>
                <c:pt idx="8">
                  <c:v>16.689560439560442</c:v>
                </c:pt>
                <c:pt idx="9">
                  <c:v>3.8052373158756141</c:v>
                </c:pt>
                <c:pt idx="10">
                  <c:v>7.9326923076923057</c:v>
                </c:pt>
                <c:pt idx="11">
                  <c:v>14.010989010989009</c:v>
                </c:pt>
              </c:numCache>
            </c:numRef>
          </c:val>
          <c:extLst>
            <c:ext xmlns:c16="http://schemas.microsoft.com/office/drawing/2014/chart" uri="{C3380CC4-5D6E-409C-BE32-E72D297353CC}">
              <c16:uniqueId val="{00000002-0B39-4E5D-B0C3-C329C02E7807}"/>
            </c:ext>
          </c:extLst>
        </c:ser>
        <c:ser>
          <c:idx val="2"/>
          <c:order val="2"/>
          <c:tx>
            <c:strRef>
              <c:f>'Figure 1.9.'!$J$4</c:f>
              <c:strCache>
                <c:ptCount val="1"/>
                <c:pt idx="0">
                  <c:v>Other</c:v>
                </c:pt>
              </c:strCache>
            </c:strRef>
          </c:tx>
          <c:spPr>
            <a:solidFill>
              <a:schemeClr val="accent3">
                <a:alpha val="70000"/>
              </a:schemeClr>
            </a:solidFill>
            <a:ln>
              <a:noFill/>
            </a:ln>
            <a:effectLst/>
          </c:spPr>
          <c:invertIfNegative val="0"/>
          <c:val>
            <c:numRef>
              <c:f>'Figure 1.9.'!$J$5:$J$24</c:f>
              <c:numCache>
                <c:formatCode>0.0</c:formatCode>
                <c:ptCount val="12"/>
                <c:pt idx="0">
                  <c:v>0</c:v>
                </c:pt>
                <c:pt idx="1">
                  <c:v>1.5734265734265733</c:v>
                </c:pt>
                <c:pt idx="2">
                  <c:v>9.615384615384615</c:v>
                </c:pt>
                <c:pt idx="3">
                  <c:v>2.8846153846153846</c:v>
                </c:pt>
                <c:pt idx="4">
                  <c:v>3.2967032967032961</c:v>
                </c:pt>
                <c:pt idx="5">
                  <c:v>0</c:v>
                </c:pt>
                <c:pt idx="6">
                  <c:v>1.214574898785425</c:v>
                </c:pt>
                <c:pt idx="7">
                  <c:v>5.7692307692307692</c:v>
                </c:pt>
                <c:pt idx="8">
                  <c:v>3.2451923076923079</c:v>
                </c:pt>
                <c:pt idx="9">
                  <c:v>22.197217675941079</c:v>
                </c:pt>
                <c:pt idx="10">
                  <c:v>1.4423076923076921</c:v>
                </c:pt>
                <c:pt idx="11">
                  <c:v>2.9189560439560434</c:v>
                </c:pt>
              </c:numCache>
            </c:numRef>
          </c:val>
          <c:extLst>
            <c:ext xmlns:c16="http://schemas.microsoft.com/office/drawing/2014/chart" uri="{C3380CC4-5D6E-409C-BE32-E72D297353CC}">
              <c16:uniqueId val="{00000003-0B39-4E5D-B0C3-C329C02E7807}"/>
            </c:ext>
          </c:extLst>
        </c:ser>
        <c:dLbls>
          <c:showLegendKey val="0"/>
          <c:showVal val="0"/>
          <c:showCatName val="0"/>
          <c:showSerName val="0"/>
          <c:showPercent val="0"/>
          <c:showBubbleSize val="0"/>
        </c:dLbls>
        <c:gapWidth val="50"/>
        <c:overlap val="100"/>
        <c:axId val="509140320"/>
        <c:axId val="509148640"/>
      </c:barChart>
      <c:catAx>
        <c:axId val="1177084960"/>
        <c:scaling>
          <c:orientation val="minMax"/>
        </c:scaling>
        <c:delete val="0"/>
        <c:axPos val="l"/>
        <c:numFmt formatCode="General" sourceLinked="1"/>
        <c:majorTickMark val="in"/>
        <c:minorTickMark val="none"/>
        <c:tickLblPos val="nextTo"/>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4056288"/>
        <c:crosses val="autoZero"/>
        <c:auto val="1"/>
        <c:lblAlgn val="ctr"/>
        <c:lblOffset val="100"/>
        <c:noMultiLvlLbl val="0"/>
      </c:catAx>
      <c:valAx>
        <c:axId val="1184056288"/>
        <c:scaling>
          <c:orientation val="minMax"/>
          <c:max val="80"/>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5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177084960"/>
        <c:crosses val="autoZero"/>
        <c:crossBetween val="between"/>
      </c:valAx>
      <c:valAx>
        <c:axId val="509148640"/>
        <c:scaling>
          <c:orientation val="minMax"/>
        </c:scaling>
        <c:delete val="1"/>
        <c:axPos val="t"/>
        <c:numFmt formatCode="0.0" sourceLinked="1"/>
        <c:majorTickMark val="out"/>
        <c:minorTickMark val="none"/>
        <c:tickLblPos val="nextTo"/>
        <c:crossAx val="509140320"/>
        <c:crosses val="max"/>
        <c:crossBetween val="between"/>
      </c:valAx>
      <c:catAx>
        <c:axId val="509140320"/>
        <c:scaling>
          <c:orientation val="minMax"/>
        </c:scaling>
        <c:delete val="1"/>
        <c:axPos val="l"/>
        <c:majorTickMark val="out"/>
        <c:minorTickMark val="none"/>
        <c:tickLblPos val="nextTo"/>
        <c:crossAx val="509148640"/>
        <c:crosses val="autoZero"/>
        <c:auto val="1"/>
        <c:lblAlgn val="ctr"/>
        <c:lblOffset val="100"/>
        <c:noMultiLvlLbl val="0"/>
      </c:catAx>
      <c:spPr>
        <a:noFill/>
        <a:ln>
          <a:noFill/>
        </a:ln>
        <a:effectLst/>
      </c:spPr>
    </c:plotArea>
    <c:plotVisOnly val="1"/>
    <c:dispBlanksAs val="gap"/>
    <c:showDLblsOverMax val="0"/>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4.3625546806649172E-2"/>
          <c:y val="3.6189640851855553E-2"/>
          <c:w val="0.92066571224051541"/>
          <c:h val="0.88309001915301133"/>
        </c:manualLayout>
      </c:layout>
      <c:barChart>
        <c:barDir val="bar"/>
        <c:grouping val="clustered"/>
        <c:varyColors val="0"/>
        <c:ser>
          <c:idx val="3"/>
          <c:order val="3"/>
          <c:tx>
            <c:strRef>
              <c:f>'Figure 1.9.'!$F$4</c:f>
              <c:strCache>
                <c:ptCount val="1"/>
                <c:pt idx="0">
                  <c:v>sum</c:v>
                </c:pt>
              </c:strCache>
            </c:strRef>
          </c:tx>
          <c:spPr>
            <a:solidFill>
              <a:schemeClr val="accent4">
                <a:alpha val="70000"/>
              </a:schemeClr>
            </a:solidFill>
            <a:ln>
              <a:noFill/>
            </a:ln>
            <a:effectLst/>
          </c:spPr>
          <c:invertIfNegative val="0"/>
          <c:dLbls>
            <c:dLbl>
              <c:idx val="0"/>
              <c:delete val="1"/>
              <c:extLst>
                <c:ext xmlns:c15="http://schemas.microsoft.com/office/drawing/2012/chart" uri="{CE6537A1-D6FC-4f65-9D91-7224C49458BB}"/>
                <c:ext xmlns:c16="http://schemas.microsoft.com/office/drawing/2014/chart" uri="{C3380CC4-5D6E-409C-BE32-E72D297353CC}">
                  <c16:uniqueId val="{00000000-72D6-4C0C-9DFA-D2738C3580D4}"/>
                </c:ext>
              </c:extLst>
            </c:dLbl>
            <c:dLbl>
              <c:idx val="1"/>
              <c:delete val="1"/>
              <c:extLst>
                <c:ext xmlns:c15="http://schemas.microsoft.com/office/drawing/2012/chart" uri="{CE6537A1-D6FC-4f65-9D91-7224C49458BB}"/>
                <c:ext xmlns:c16="http://schemas.microsoft.com/office/drawing/2014/chart" uri="{C3380CC4-5D6E-409C-BE32-E72D297353CC}">
                  <c16:uniqueId val="{00000001-72D6-4C0C-9DFA-D2738C3580D4}"/>
                </c:ext>
              </c:extLst>
            </c:dLbl>
            <c:numFmt formatCode="#,##0.00;#,##0" sourceLinked="0"/>
            <c:spPr>
              <a:noFill/>
              <a:ln>
                <a:noFill/>
              </a:ln>
              <a:effectLst/>
            </c:spPr>
            <c:txPr>
              <a:bodyPr rot="0" spcFirstLastPara="1" vertOverflow="ellipsis" vert="horz" wrap="square" lIns="38100" tIns="19050" rIns="38100" bIns="19050" anchor="ctr" anchorCtr="1">
                <a:spAutoFit/>
              </a:bodyPr>
              <a:lstStyle/>
              <a:p>
                <a:pPr>
                  <a:defRPr sz="1500" b="0" i="0" u="none" strike="noStrike" kern="1200" baseline="0">
                    <a:solidFill>
                      <a:schemeClr val="tx1">
                        <a:lumMod val="75000"/>
                        <a:lumOff val="25000"/>
                      </a:schemeClr>
                    </a:solidFill>
                    <a:latin typeface="Segoe UI" panose="020B0502040204020203" pitchFamily="34" charset="0"/>
                    <a:ea typeface="+mn-ea"/>
                    <a:cs typeface="Segoe UI" panose="020B0502040204020203"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'Figure 1.9.'!$B$5:$B$24</c:f>
              <c:strCache>
                <c:ptCount val="12"/>
                <c:pt idx="0">
                  <c:v>Export restriction</c:v>
                </c:pt>
                <c:pt idx="1">
                  <c:v>In-kind transfers</c:v>
                </c:pt>
                <c:pt idx="2">
                  <c:v>Wage bill</c:v>
                </c:pt>
                <c:pt idx="3">
                  <c:v>Corporate income tax</c:v>
                </c:pt>
                <c:pt idx="4">
                  <c:v>Customs duties</c:v>
                </c:pt>
                <c:pt idx="5">
                  <c:v>Price freezes</c:v>
                </c:pt>
                <c:pt idx="6">
                  <c:v>Below-the-line measures</c:v>
                </c:pt>
                <c:pt idx="7">
                  <c:v>Personal income tax</c:v>
                </c:pt>
                <c:pt idx="8">
                  <c:v>Price subsidies</c:v>
                </c:pt>
                <c:pt idx="9">
                  <c:v>Cash transfers</c:v>
                </c:pt>
                <c:pt idx="10">
                  <c:v>Semicash (vouchers or discounts)</c:v>
                </c:pt>
                <c:pt idx="11">
                  <c:v>Consumption taxes</c:v>
                </c:pt>
              </c:strCache>
            </c:strRef>
          </c:cat>
          <c:val>
            <c:numRef>
              <c:f>'Figure 1.9.'!$F$5:$F$24</c:f>
              <c:numCache>
                <c:formatCode>0.0</c:formatCode>
                <c:ptCount val="12"/>
                <c:pt idx="0">
                  <c:v>0</c:v>
                </c:pt>
                <c:pt idx="1">
                  <c:v>0</c:v>
                </c:pt>
                <c:pt idx="2">
                  <c:v>-2.7777777777777777</c:v>
                </c:pt>
                <c:pt idx="3">
                  <c:v>-8.3333333333333321</c:v>
                </c:pt>
                <c:pt idx="4">
                  <c:v>-8.3333333333333321</c:v>
                </c:pt>
                <c:pt idx="5">
                  <c:v>-16.666666666666664</c:v>
                </c:pt>
                <c:pt idx="6">
                  <c:v>-19.444444444444443</c:v>
                </c:pt>
                <c:pt idx="7">
                  <c:v>-27.777777777777779</c:v>
                </c:pt>
                <c:pt idx="8">
                  <c:v>-44.444444444444443</c:v>
                </c:pt>
                <c:pt idx="9">
                  <c:v>-55.55555555555555</c:v>
                </c:pt>
                <c:pt idx="10">
                  <c:v>-72.222222222222214</c:v>
                </c:pt>
                <c:pt idx="11">
                  <c:v>-74.999999999999986</c:v>
                </c:pt>
              </c:numCache>
            </c:numRef>
          </c:val>
          <c:extLst>
            <c:ext xmlns:c16="http://schemas.microsoft.com/office/drawing/2014/chart" uri="{C3380CC4-5D6E-409C-BE32-E72D297353CC}">
              <c16:uniqueId val="{00000002-72D6-4C0C-9DFA-D2738C3580D4}"/>
            </c:ext>
          </c:extLst>
        </c:ser>
        <c:dLbls>
          <c:showLegendKey val="0"/>
          <c:showVal val="0"/>
          <c:showCatName val="0"/>
          <c:showSerName val="0"/>
          <c:showPercent val="0"/>
          <c:showBubbleSize val="0"/>
        </c:dLbls>
        <c:gapWidth val="50"/>
        <c:axId val="1445827392"/>
        <c:axId val="1445825312"/>
      </c:barChart>
      <c:barChart>
        <c:barDir val="bar"/>
        <c:grouping val="stacked"/>
        <c:varyColors val="0"/>
        <c:ser>
          <c:idx val="0"/>
          <c:order val="0"/>
          <c:tx>
            <c:strRef>
              <c:f>'Figure 1.9.'!$C$4</c:f>
              <c:strCache>
                <c:ptCount val="1"/>
                <c:pt idx="0">
                  <c:v>Energy</c:v>
                </c:pt>
              </c:strCache>
            </c:strRef>
          </c:tx>
          <c:spPr>
            <a:solidFill>
              <a:schemeClr val="accent1">
                <a:alpha val="70000"/>
              </a:schemeClr>
            </a:solidFill>
            <a:ln>
              <a:noFill/>
            </a:ln>
            <a:effectLst/>
          </c:spPr>
          <c:invertIfNegative val="0"/>
          <c:cat>
            <c:strRef>
              <c:f>'Figure 1.9.'!$B$5:$B$24</c:f>
              <c:strCache>
                <c:ptCount val="12"/>
                <c:pt idx="0">
                  <c:v>Export restriction</c:v>
                </c:pt>
                <c:pt idx="1">
                  <c:v>In-kind transfers</c:v>
                </c:pt>
                <c:pt idx="2">
                  <c:v>Wage bill</c:v>
                </c:pt>
                <c:pt idx="3">
                  <c:v>Corporate income tax</c:v>
                </c:pt>
                <c:pt idx="4">
                  <c:v>Customs duties</c:v>
                </c:pt>
                <c:pt idx="5">
                  <c:v>Price freezes</c:v>
                </c:pt>
                <c:pt idx="6">
                  <c:v>Below-the-line measures</c:v>
                </c:pt>
                <c:pt idx="7">
                  <c:v>Personal income tax</c:v>
                </c:pt>
                <c:pt idx="8">
                  <c:v>Price subsidies</c:v>
                </c:pt>
                <c:pt idx="9">
                  <c:v>Cash transfers</c:v>
                </c:pt>
                <c:pt idx="10">
                  <c:v>Semicash (vouchers or discounts)</c:v>
                </c:pt>
                <c:pt idx="11">
                  <c:v>Consumption taxes</c:v>
                </c:pt>
              </c:strCache>
            </c:strRef>
          </c:cat>
          <c:val>
            <c:numRef>
              <c:f>'Figure 1.9.'!$C$5:$C$24</c:f>
              <c:numCache>
                <c:formatCode>0.0</c:formatCode>
                <c:ptCount val="12"/>
                <c:pt idx="0">
                  <c:v>0</c:v>
                </c:pt>
                <c:pt idx="1">
                  <c:v>0</c:v>
                </c:pt>
                <c:pt idx="2">
                  <c:v>0</c:v>
                </c:pt>
                <c:pt idx="3">
                  <c:v>-2.7777777777777772</c:v>
                </c:pt>
                <c:pt idx="4">
                  <c:v>-3.3333333333333326</c:v>
                </c:pt>
                <c:pt idx="5">
                  <c:v>-11.111111111111109</c:v>
                </c:pt>
                <c:pt idx="6">
                  <c:v>-11.342592592592593</c:v>
                </c:pt>
                <c:pt idx="7">
                  <c:v>-11.437908496732025</c:v>
                </c:pt>
                <c:pt idx="8">
                  <c:v>-29.629629629629626</c:v>
                </c:pt>
                <c:pt idx="9">
                  <c:v>-2.8490028490028485</c:v>
                </c:pt>
                <c:pt idx="10">
                  <c:v>-65.408805031446533</c:v>
                </c:pt>
                <c:pt idx="11">
                  <c:v>-69.117647058823522</c:v>
                </c:pt>
              </c:numCache>
            </c:numRef>
          </c:val>
          <c:extLst>
            <c:ext xmlns:c16="http://schemas.microsoft.com/office/drawing/2014/chart" uri="{C3380CC4-5D6E-409C-BE32-E72D297353CC}">
              <c16:uniqueId val="{00000003-72D6-4C0C-9DFA-D2738C3580D4}"/>
            </c:ext>
          </c:extLst>
        </c:ser>
        <c:ser>
          <c:idx val="1"/>
          <c:order val="1"/>
          <c:tx>
            <c:strRef>
              <c:f>'Figure 1.9.'!$D$4</c:f>
              <c:strCache>
                <c:ptCount val="1"/>
                <c:pt idx="0">
                  <c:v>Food</c:v>
                </c:pt>
              </c:strCache>
            </c:strRef>
          </c:tx>
          <c:spPr>
            <a:solidFill>
              <a:schemeClr val="accent2">
                <a:alpha val="70000"/>
              </a:schemeClr>
            </a:solidFill>
            <a:ln>
              <a:noFill/>
            </a:ln>
            <a:effectLst/>
          </c:spPr>
          <c:invertIfNegative val="0"/>
          <c:cat>
            <c:strRef>
              <c:f>'Figure 1.9.'!$B$5:$B$24</c:f>
              <c:strCache>
                <c:ptCount val="12"/>
                <c:pt idx="0">
                  <c:v>Export restriction</c:v>
                </c:pt>
                <c:pt idx="1">
                  <c:v>In-kind transfers</c:v>
                </c:pt>
                <c:pt idx="2">
                  <c:v>Wage bill</c:v>
                </c:pt>
                <c:pt idx="3">
                  <c:v>Corporate income tax</c:v>
                </c:pt>
                <c:pt idx="4">
                  <c:v>Customs duties</c:v>
                </c:pt>
                <c:pt idx="5">
                  <c:v>Price freezes</c:v>
                </c:pt>
                <c:pt idx="6">
                  <c:v>Below-the-line measures</c:v>
                </c:pt>
                <c:pt idx="7">
                  <c:v>Personal income tax</c:v>
                </c:pt>
                <c:pt idx="8">
                  <c:v>Price subsidies</c:v>
                </c:pt>
                <c:pt idx="9">
                  <c:v>Cash transfers</c:v>
                </c:pt>
                <c:pt idx="10">
                  <c:v>Semicash (vouchers or discounts)</c:v>
                </c:pt>
                <c:pt idx="11">
                  <c:v>Consumption taxes</c:v>
                </c:pt>
              </c:strCache>
            </c:strRef>
          </c:cat>
          <c:val>
            <c:numRef>
              <c:f>'Figure 1.9.'!$D$5:$D$24</c:f>
              <c:numCache>
                <c:formatCode>0.0</c:formatCode>
                <c:ptCount val="12"/>
                <c:pt idx="0">
                  <c:v>0</c:v>
                </c:pt>
                <c:pt idx="1">
                  <c:v>0</c:v>
                </c:pt>
                <c:pt idx="2">
                  <c:v>0</c:v>
                </c:pt>
                <c:pt idx="3">
                  <c:v>0</c:v>
                </c:pt>
                <c:pt idx="4">
                  <c:v>-3.3333333333333326</c:v>
                </c:pt>
                <c:pt idx="5">
                  <c:v>-1.3888888888888886</c:v>
                </c:pt>
                <c:pt idx="6">
                  <c:v>-1.6203703703703702</c:v>
                </c:pt>
                <c:pt idx="7">
                  <c:v>0</c:v>
                </c:pt>
                <c:pt idx="8">
                  <c:v>-6.1728395061728394</c:v>
                </c:pt>
                <c:pt idx="9">
                  <c:v>0</c:v>
                </c:pt>
                <c:pt idx="10">
                  <c:v>-1.3626834381551363</c:v>
                </c:pt>
                <c:pt idx="11">
                  <c:v>-1.4705882352941175</c:v>
                </c:pt>
              </c:numCache>
            </c:numRef>
          </c:val>
          <c:extLst>
            <c:ext xmlns:c16="http://schemas.microsoft.com/office/drawing/2014/chart" uri="{C3380CC4-5D6E-409C-BE32-E72D297353CC}">
              <c16:uniqueId val="{00000004-72D6-4C0C-9DFA-D2738C3580D4}"/>
            </c:ext>
          </c:extLst>
        </c:ser>
        <c:ser>
          <c:idx val="2"/>
          <c:order val="2"/>
          <c:tx>
            <c:v>Covering both areas</c:v>
          </c:tx>
          <c:spPr>
            <a:solidFill>
              <a:schemeClr val="accent3">
                <a:alpha val="70000"/>
              </a:schemeClr>
            </a:solidFill>
            <a:ln>
              <a:noFill/>
            </a:ln>
            <a:effectLst/>
          </c:spPr>
          <c:invertIfNegative val="0"/>
          <c:cat>
            <c:strRef>
              <c:f>'Figure 1.9.'!$B$5:$B$24</c:f>
              <c:strCache>
                <c:ptCount val="12"/>
                <c:pt idx="0">
                  <c:v>Export restriction</c:v>
                </c:pt>
                <c:pt idx="1">
                  <c:v>In-kind transfers</c:v>
                </c:pt>
                <c:pt idx="2">
                  <c:v>Wage bill</c:v>
                </c:pt>
                <c:pt idx="3">
                  <c:v>Corporate income tax</c:v>
                </c:pt>
                <c:pt idx="4">
                  <c:v>Customs duties</c:v>
                </c:pt>
                <c:pt idx="5">
                  <c:v>Price freezes</c:v>
                </c:pt>
                <c:pt idx="6">
                  <c:v>Below-the-line measures</c:v>
                </c:pt>
                <c:pt idx="7">
                  <c:v>Personal income tax</c:v>
                </c:pt>
                <c:pt idx="8">
                  <c:v>Price subsidies</c:v>
                </c:pt>
                <c:pt idx="9">
                  <c:v>Cash transfers</c:v>
                </c:pt>
                <c:pt idx="10">
                  <c:v>Semicash (vouchers or discounts)</c:v>
                </c:pt>
                <c:pt idx="11">
                  <c:v>Consumption taxes</c:v>
                </c:pt>
              </c:strCache>
            </c:strRef>
          </c:cat>
          <c:val>
            <c:numRef>
              <c:f>'Figure 1.9.'!$E$5:$E$24</c:f>
              <c:numCache>
                <c:formatCode>0.0</c:formatCode>
                <c:ptCount val="12"/>
                <c:pt idx="0">
                  <c:v>0</c:v>
                </c:pt>
                <c:pt idx="1">
                  <c:v>0</c:v>
                </c:pt>
                <c:pt idx="2">
                  <c:v>-2.7777777777777777</c:v>
                </c:pt>
                <c:pt idx="3">
                  <c:v>-5.5555555555555545</c:v>
                </c:pt>
                <c:pt idx="4">
                  <c:v>-1.6666666666666663</c:v>
                </c:pt>
                <c:pt idx="5">
                  <c:v>-4.1666666666666661</c:v>
                </c:pt>
                <c:pt idx="6">
                  <c:v>-6.481481481481481</c:v>
                </c:pt>
                <c:pt idx="7">
                  <c:v>-16.339869281045754</c:v>
                </c:pt>
                <c:pt idx="8">
                  <c:v>-8.6419753086419764</c:v>
                </c:pt>
                <c:pt idx="9">
                  <c:v>-52.706552706552699</c:v>
                </c:pt>
                <c:pt idx="10">
                  <c:v>-5.450733752620545</c:v>
                </c:pt>
                <c:pt idx="11">
                  <c:v>-4.4117647058823524</c:v>
                </c:pt>
              </c:numCache>
            </c:numRef>
          </c:val>
          <c:extLst>
            <c:ext xmlns:c16="http://schemas.microsoft.com/office/drawing/2014/chart" uri="{C3380CC4-5D6E-409C-BE32-E72D297353CC}">
              <c16:uniqueId val="{00000005-72D6-4C0C-9DFA-D2738C3580D4}"/>
            </c:ext>
          </c:extLst>
        </c:ser>
        <c:dLbls>
          <c:showLegendKey val="0"/>
          <c:showVal val="0"/>
          <c:showCatName val="0"/>
          <c:showSerName val="0"/>
          <c:showPercent val="0"/>
          <c:showBubbleSize val="0"/>
        </c:dLbls>
        <c:gapWidth val="50"/>
        <c:overlap val="100"/>
        <c:axId val="1145021136"/>
        <c:axId val="1145024880"/>
      </c:barChart>
      <c:catAx>
        <c:axId val="1445827392"/>
        <c:scaling>
          <c:orientation val="minMax"/>
        </c:scaling>
        <c:delete val="0"/>
        <c:axPos val="l"/>
        <c:numFmt formatCode="General" sourceLinked="1"/>
        <c:majorTickMark val="in"/>
        <c:minorTickMark val="none"/>
        <c:tickLblPos val="high"/>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145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445825312"/>
        <c:crosses val="autoZero"/>
        <c:auto val="1"/>
        <c:lblAlgn val="ctr"/>
        <c:lblOffset val="100"/>
        <c:noMultiLvlLbl val="0"/>
      </c:catAx>
      <c:valAx>
        <c:axId val="1445825312"/>
        <c:scaling>
          <c:orientation val="minMax"/>
          <c:max val="0"/>
          <c:min val="-80"/>
        </c:scaling>
        <c:delete val="0"/>
        <c:axPos val="b"/>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15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445827392"/>
        <c:crosses val="autoZero"/>
        <c:crossBetween val="between"/>
        <c:majorUnit val="20"/>
      </c:valAx>
      <c:valAx>
        <c:axId val="1145024880"/>
        <c:scaling>
          <c:orientation val="minMax"/>
        </c:scaling>
        <c:delete val="1"/>
        <c:axPos val="b"/>
        <c:numFmt formatCode="0.0" sourceLinked="1"/>
        <c:majorTickMark val="out"/>
        <c:minorTickMark val="none"/>
        <c:tickLblPos val="nextTo"/>
        <c:crossAx val="1145021136"/>
        <c:crosses val="autoZero"/>
        <c:crossBetween val="between"/>
      </c:valAx>
      <c:catAx>
        <c:axId val="1145021136"/>
        <c:scaling>
          <c:orientation val="minMax"/>
        </c:scaling>
        <c:delete val="1"/>
        <c:axPos val="l"/>
        <c:numFmt formatCode="General" sourceLinked="1"/>
        <c:majorTickMark val="out"/>
        <c:minorTickMark val="none"/>
        <c:tickLblPos val="nextTo"/>
        <c:crossAx val="1145024880"/>
        <c:crosses val="autoZero"/>
        <c:auto val="1"/>
        <c:lblAlgn val="ctr"/>
        <c:lblOffset val="100"/>
        <c:noMultiLvlLbl val="0"/>
      </c:catAx>
      <c:spPr>
        <a:noFill/>
        <a:ln>
          <a:noFill/>
        </a:ln>
        <a:effectLst/>
      </c:spPr>
    </c:plotArea>
    <c:legend>
      <c:legendPos val="l"/>
      <c:legendEntry>
        <c:idx val="0"/>
        <c:delete val="1"/>
      </c:legendEntry>
      <c:layout>
        <c:manualLayout>
          <c:xMode val="edge"/>
          <c:yMode val="edge"/>
          <c:x val="4.9910873440285206E-2"/>
          <c:y val="0.43485349544255625"/>
          <c:w val="0.30292629865117127"/>
          <c:h val="0.21139019126013528"/>
        </c:manualLayout>
      </c:layout>
      <c:overlay val="0"/>
      <c:spPr>
        <a:noFill/>
        <a:ln>
          <a:noFill/>
        </a:ln>
        <a:effectLst/>
      </c:spPr>
      <c:txPr>
        <a:bodyPr rot="0" spcFirstLastPara="1" vertOverflow="ellipsis" vert="horz" wrap="square" anchor="ctr" anchorCtr="1"/>
        <a:lstStyle/>
        <a:p>
          <a:pPr>
            <a:defRPr sz="15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showDLblsOverMax val="0"/>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3800607354499212E-2"/>
          <c:y val="5.502995051998609E-2"/>
          <c:w val="0.87626160456967916"/>
          <c:h val="0.89911175738002547"/>
        </c:manualLayout>
      </c:layout>
      <c:scatterChart>
        <c:scatterStyle val="lineMarker"/>
        <c:varyColors val="0"/>
        <c:ser>
          <c:idx val="0"/>
          <c:order val="0"/>
          <c:tx>
            <c:v>No subsidy</c:v>
          </c:tx>
          <c:spPr>
            <a:ln w="25400" cap="rnd">
              <a:solidFill>
                <a:schemeClr val="tx1"/>
              </a:solidFill>
              <a:round/>
            </a:ln>
            <a:effectLst/>
          </c:spPr>
          <c:marker>
            <c:symbol val="none"/>
          </c:marker>
          <c:xVal>
            <c:numRef>
              <c:f>'Figure 1.10.'!$A$2:$A$6</c:f>
              <c:numCache>
                <c:formatCode>General</c:formatCode>
                <c:ptCount val="5"/>
                <c:pt idx="0">
                  <c:v>1</c:v>
                </c:pt>
                <c:pt idx="1">
                  <c:v>2</c:v>
                </c:pt>
                <c:pt idx="2">
                  <c:v>3</c:v>
                </c:pt>
                <c:pt idx="3">
                  <c:v>4</c:v>
                </c:pt>
                <c:pt idx="4">
                  <c:v>5</c:v>
                </c:pt>
              </c:numCache>
            </c:numRef>
          </c:xVal>
          <c:yVal>
            <c:numRef>
              <c:f>'Figure 1.10.'!$B$2:$B$6</c:f>
              <c:numCache>
                <c:formatCode>General</c:formatCode>
                <c:ptCount val="5"/>
                <c:pt idx="0">
                  <c:v>0</c:v>
                </c:pt>
                <c:pt idx="1">
                  <c:v>-14.321793834845099</c:v>
                </c:pt>
                <c:pt idx="2">
                  <c:v>0</c:v>
                </c:pt>
                <c:pt idx="3">
                  <c:v>0</c:v>
                </c:pt>
                <c:pt idx="4">
                  <c:v>0</c:v>
                </c:pt>
              </c:numCache>
            </c:numRef>
          </c:yVal>
          <c:smooth val="0"/>
          <c:extLst>
            <c:ext xmlns:c16="http://schemas.microsoft.com/office/drawing/2014/chart" uri="{C3380CC4-5D6E-409C-BE32-E72D297353CC}">
              <c16:uniqueId val="{00000000-85DF-4376-8221-B74C6C53A70D}"/>
            </c:ext>
          </c:extLst>
        </c:ser>
        <c:ser>
          <c:idx val="1"/>
          <c:order val="1"/>
          <c:tx>
            <c:v>Only domestic subsidy</c:v>
          </c:tx>
          <c:spPr>
            <a:ln w="50800" cap="rnd">
              <a:solidFill>
                <a:srgbClr val="FF0000"/>
              </a:solidFill>
              <a:prstDash val="dash"/>
              <a:round/>
            </a:ln>
            <a:effectLst/>
          </c:spPr>
          <c:marker>
            <c:symbol val="none"/>
          </c:marker>
          <c:xVal>
            <c:numRef>
              <c:f>'Figure 1.10.'!$A$2:$A$6</c:f>
              <c:numCache>
                <c:formatCode>General</c:formatCode>
                <c:ptCount val="5"/>
                <c:pt idx="0">
                  <c:v>1</c:v>
                </c:pt>
                <c:pt idx="1">
                  <c:v>2</c:v>
                </c:pt>
                <c:pt idx="2">
                  <c:v>3</c:v>
                </c:pt>
                <c:pt idx="3">
                  <c:v>4</c:v>
                </c:pt>
                <c:pt idx="4">
                  <c:v>5</c:v>
                </c:pt>
              </c:numCache>
            </c:numRef>
          </c:xVal>
          <c:yVal>
            <c:numRef>
              <c:f>'Figure 1.10.'!$C$2:$C$6</c:f>
              <c:numCache>
                <c:formatCode>General</c:formatCode>
                <c:ptCount val="5"/>
                <c:pt idx="0">
                  <c:v>0</c:v>
                </c:pt>
                <c:pt idx="1">
                  <c:v>0</c:v>
                </c:pt>
                <c:pt idx="2">
                  <c:v>0</c:v>
                </c:pt>
                <c:pt idx="3">
                  <c:v>0</c:v>
                </c:pt>
                <c:pt idx="4">
                  <c:v>0</c:v>
                </c:pt>
              </c:numCache>
            </c:numRef>
          </c:yVal>
          <c:smooth val="0"/>
          <c:extLst>
            <c:ext xmlns:c16="http://schemas.microsoft.com/office/drawing/2014/chart" uri="{C3380CC4-5D6E-409C-BE32-E72D297353CC}">
              <c16:uniqueId val="{00000001-85DF-4376-8221-B74C6C53A70D}"/>
            </c:ext>
          </c:extLst>
        </c:ser>
        <c:ser>
          <c:idx val="2"/>
          <c:order val="2"/>
          <c:tx>
            <c:v>Global subsidy</c:v>
          </c:tx>
          <c:spPr>
            <a:ln w="50800" cap="rnd">
              <a:solidFill>
                <a:srgbClr val="00B050"/>
              </a:solidFill>
              <a:prstDash val="dash"/>
              <a:round/>
            </a:ln>
            <a:effectLst/>
          </c:spPr>
          <c:marker>
            <c:symbol val="none"/>
          </c:marker>
          <c:xVal>
            <c:strRef>
              <c:f>'Figure 1.10.'!$D$1:$D$6</c:f>
              <c:strCache>
                <c:ptCount val="6"/>
                <c:pt idx="0">
                  <c:v>global_sub</c:v>
                </c:pt>
                <c:pt idx="1">
                  <c:v>0</c:v>
                </c:pt>
                <c:pt idx="2">
                  <c:v>-14.32179383</c:v>
                </c:pt>
                <c:pt idx="3">
                  <c:v>0</c:v>
                </c:pt>
                <c:pt idx="4">
                  <c:v>0</c:v>
                </c:pt>
                <c:pt idx="5">
                  <c:v>0</c:v>
                </c:pt>
              </c:strCache>
            </c:strRef>
          </c:xVal>
          <c:yVal>
            <c:numRef>
              <c:f>'Figure 1.10.'!$D$2:$D$6</c:f>
              <c:numCache>
                <c:formatCode>General</c:formatCode>
                <c:ptCount val="5"/>
                <c:pt idx="0">
                  <c:v>0</c:v>
                </c:pt>
                <c:pt idx="1">
                  <c:v>-14.321793834845099</c:v>
                </c:pt>
                <c:pt idx="2">
                  <c:v>0</c:v>
                </c:pt>
                <c:pt idx="3">
                  <c:v>0</c:v>
                </c:pt>
                <c:pt idx="4">
                  <c:v>0</c:v>
                </c:pt>
              </c:numCache>
            </c:numRef>
          </c:yVal>
          <c:smooth val="0"/>
          <c:extLst>
            <c:ext xmlns:c16="http://schemas.microsoft.com/office/drawing/2014/chart" uri="{C3380CC4-5D6E-409C-BE32-E72D297353CC}">
              <c16:uniqueId val="{00000002-85DF-4376-8221-B74C6C53A70D}"/>
            </c:ext>
          </c:extLst>
        </c:ser>
        <c:dLbls>
          <c:showLegendKey val="0"/>
          <c:showVal val="0"/>
          <c:showCatName val="0"/>
          <c:showSerName val="0"/>
          <c:showPercent val="0"/>
          <c:showBubbleSize val="0"/>
        </c:dLbls>
        <c:axId val="1197571680"/>
        <c:axId val="1197575424"/>
      </c:scatterChart>
      <c:valAx>
        <c:axId val="1197571680"/>
        <c:scaling>
          <c:orientation val="minMax"/>
          <c:max val="5"/>
          <c:min val="1"/>
        </c:scaling>
        <c:delete val="0"/>
        <c:axPos val="b"/>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Segoe UI" panose="020B0502040204020203" pitchFamily="34" charset="0"/>
                <a:ea typeface="+mn-ea"/>
                <a:cs typeface="Segoe UI" panose="020B0502040204020203" pitchFamily="34" charset="0"/>
              </a:defRPr>
            </a:pPr>
            <a:endParaRPr lang="en-US"/>
          </a:p>
        </c:txPr>
        <c:crossAx val="1197575424"/>
        <c:crosses val="autoZero"/>
        <c:crossBetween val="midCat"/>
        <c:majorUnit val="1"/>
      </c:valAx>
      <c:valAx>
        <c:axId val="1197575424"/>
        <c:scaling>
          <c:orientation val="minMax"/>
          <c:max val="1"/>
          <c:min val="-15"/>
        </c:scaling>
        <c:delete val="0"/>
        <c:axPos val="l"/>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Segoe UI" panose="020B0502040204020203" pitchFamily="34" charset="0"/>
                <a:ea typeface="+mn-ea"/>
                <a:cs typeface="Segoe UI" panose="020B0502040204020203" pitchFamily="34" charset="0"/>
              </a:defRPr>
            </a:pPr>
            <a:endParaRPr lang="en-US"/>
          </a:p>
        </c:txPr>
        <c:crossAx val="1197571680"/>
        <c:crosses val="autoZero"/>
        <c:crossBetween val="midCat"/>
        <c:majorUnit val="3"/>
      </c:valAx>
      <c:spPr>
        <a:noFill/>
        <a:ln>
          <a:noFill/>
        </a:ln>
        <a:effectLst/>
      </c:spPr>
    </c:plotArea>
    <c:legend>
      <c:legendPos val="r"/>
      <c:layout>
        <c:manualLayout>
          <c:xMode val="edge"/>
          <c:yMode val="edge"/>
          <c:x val="0.40181183755794808"/>
          <c:y val="0.53983839826735092"/>
          <c:w val="0.58290167057970033"/>
          <c:h val="0.34680495890627611"/>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Segoe UI" panose="020B0502040204020203" pitchFamily="34" charset="0"/>
              <a:ea typeface="+mn-ea"/>
              <a:cs typeface="Segoe UI" panose="020B0502040204020203"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5095547267117919E-2"/>
          <c:y val="4.2839287946149586E-2"/>
          <c:w val="0.89047112860892397"/>
          <c:h val="0.68069741282339713"/>
        </c:manualLayout>
      </c:layout>
      <c:barChart>
        <c:barDir val="col"/>
        <c:grouping val="clustered"/>
        <c:varyColors val="0"/>
        <c:ser>
          <c:idx val="0"/>
          <c:order val="0"/>
          <c:tx>
            <c:strRef>
              <c:f>'Figure 1.11.'!$L$1</c:f>
              <c:strCache>
                <c:ptCount val="1"/>
                <c:pt idx="0">
                  <c:v>Subsidy element</c:v>
                </c:pt>
              </c:strCache>
            </c:strRef>
          </c:tx>
          <c:spPr>
            <a:solidFill>
              <a:srgbClr val="002060"/>
            </a:solidFill>
            <a:ln>
              <a:noFill/>
            </a:ln>
            <a:effectLst/>
          </c:spPr>
          <c:invertIfNegative val="0"/>
          <c:dPt>
            <c:idx val="0"/>
            <c:invertIfNegative val="0"/>
            <c:bubble3D val="0"/>
            <c:spPr>
              <a:solidFill>
                <a:srgbClr val="002060"/>
              </a:solidFill>
              <a:ln>
                <a:noFill/>
              </a:ln>
              <a:effectLst/>
            </c:spPr>
            <c:extLst>
              <c:ext xmlns:c16="http://schemas.microsoft.com/office/drawing/2014/chart" uri="{C3380CC4-5D6E-409C-BE32-E72D297353CC}">
                <c16:uniqueId val="{00000001-04C6-4FE8-81AA-7D3F349324AE}"/>
              </c:ext>
            </c:extLst>
          </c:dPt>
          <c:cat>
            <c:strRef>
              <c:f>'Figure 1.11.'!$A$2:$A$8</c:f>
              <c:strCache>
                <c:ptCount val="7"/>
                <c:pt idx="0">
                  <c:v>United States</c:v>
                </c:pt>
                <c:pt idx="1">
                  <c:v>Japan</c:v>
                </c:pt>
                <c:pt idx="2">
                  <c:v>United Kingdom</c:v>
                </c:pt>
                <c:pt idx="3">
                  <c:v>France</c:v>
                </c:pt>
                <c:pt idx="4">
                  <c:v>Germany</c:v>
                </c:pt>
                <c:pt idx="5">
                  <c:v>Italy </c:v>
                </c:pt>
                <c:pt idx="6">
                  <c:v>Spain</c:v>
                </c:pt>
              </c:strCache>
            </c:strRef>
          </c:cat>
          <c:val>
            <c:numRef>
              <c:f>'Figure 1.11.'!$L$2:$L$8</c:f>
              <c:numCache>
                <c:formatCode>General</c:formatCode>
                <c:ptCount val="7"/>
                <c:pt idx="0">
                  <c:v>100</c:v>
                </c:pt>
                <c:pt idx="1">
                  <c:v>36</c:v>
                </c:pt>
                <c:pt idx="2" formatCode="0.0">
                  <c:v>35</c:v>
                </c:pt>
                <c:pt idx="3" formatCode="0.0">
                  <c:v>30.621500000000001</c:v>
                </c:pt>
                <c:pt idx="4" formatCode="0.0">
                  <c:v>19.156061452513967</c:v>
                </c:pt>
                <c:pt idx="5" formatCode="0.0">
                  <c:v>17.61</c:v>
                </c:pt>
                <c:pt idx="6" formatCode="0.0">
                  <c:v>12.2</c:v>
                </c:pt>
              </c:numCache>
            </c:numRef>
          </c:val>
          <c:extLst>
            <c:ext xmlns:c16="http://schemas.microsoft.com/office/drawing/2014/chart" uri="{C3380CC4-5D6E-409C-BE32-E72D297353CC}">
              <c16:uniqueId val="{00000002-04C6-4FE8-81AA-7D3F349324AE}"/>
            </c:ext>
          </c:extLst>
        </c:ser>
        <c:ser>
          <c:idx val="1"/>
          <c:order val="1"/>
          <c:tx>
            <c:strRef>
              <c:f>'Figure 1.11.'!$G$1</c:f>
              <c:strCache>
                <c:ptCount val="1"/>
                <c:pt idx="0">
                  <c:v>Take-up (percent of GDP)</c:v>
                </c:pt>
              </c:strCache>
            </c:strRef>
          </c:tx>
          <c:spPr>
            <a:solidFill>
              <a:srgbClr val="FF0000"/>
            </a:solidFill>
            <a:ln>
              <a:noFill/>
            </a:ln>
            <a:effectLst/>
          </c:spPr>
          <c:invertIfNegative val="0"/>
          <c:cat>
            <c:strRef>
              <c:f>'Figure 1.11.'!$A$2:$A$8</c:f>
              <c:strCache>
                <c:ptCount val="7"/>
                <c:pt idx="0">
                  <c:v>United States</c:v>
                </c:pt>
                <c:pt idx="1">
                  <c:v>Japan</c:v>
                </c:pt>
                <c:pt idx="2">
                  <c:v>United Kingdom</c:v>
                </c:pt>
                <c:pt idx="3">
                  <c:v>France</c:v>
                </c:pt>
                <c:pt idx="4">
                  <c:v>Germany</c:v>
                </c:pt>
                <c:pt idx="5">
                  <c:v>Italy </c:v>
                </c:pt>
                <c:pt idx="6">
                  <c:v>Spain</c:v>
                </c:pt>
              </c:strCache>
            </c:strRef>
          </c:cat>
          <c:val>
            <c:numRef>
              <c:f>'Figure 1.11.'!$G$2:$G$8</c:f>
              <c:numCache>
                <c:formatCode>0</c:formatCode>
                <c:ptCount val="7"/>
                <c:pt idx="0" formatCode="0.0">
                  <c:v>3.8992359121298947</c:v>
                </c:pt>
                <c:pt idx="1">
                  <c:v>8.3913971396524296</c:v>
                </c:pt>
                <c:pt idx="2">
                  <c:v>5.3081406167215652</c:v>
                </c:pt>
                <c:pt idx="3">
                  <c:v>6.1472256237895495</c:v>
                </c:pt>
                <c:pt idx="4">
                  <c:v>1.7688824336125175</c:v>
                </c:pt>
                <c:pt idx="5">
                  <c:v>19.617400149552402</c:v>
                </c:pt>
                <c:pt idx="6">
                  <c:v>12.070985238450991</c:v>
                </c:pt>
              </c:numCache>
            </c:numRef>
          </c:val>
          <c:extLst>
            <c:ext xmlns:c16="http://schemas.microsoft.com/office/drawing/2014/chart" uri="{C3380CC4-5D6E-409C-BE32-E72D297353CC}">
              <c16:uniqueId val="{00000003-04C6-4FE8-81AA-7D3F349324AE}"/>
            </c:ext>
          </c:extLst>
        </c:ser>
        <c:dLbls>
          <c:showLegendKey val="0"/>
          <c:showVal val="0"/>
          <c:showCatName val="0"/>
          <c:showSerName val="0"/>
          <c:showPercent val="0"/>
          <c:showBubbleSize val="0"/>
        </c:dLbls>
        <c:gapWidth val="150"/>
        <c:axId val="24339647"/>
        <c:axId val="24340063"/>
      </c:barChart>
      <c:catAx>
        <c:axId val="24339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24340063"/>
        <c:crosses val="autoZero"/>
        <c:auto val="1"/>
        <c:lblAlgn val="ctr"/>
        <c:lblOffset val="100"/>
        <c:noMultiLvlLbl val="0"/>
      </c:catAx>
      <c:valAx>
        <c:axId val="24340063"/>
        <c:scaling>
          <c:orientation val="minMax"/>
          <c:max val="10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endParaRPr lang="en-US"/>
          </a:p>
        </c:txPr>
        <c:crossAx val="24339647"/>
        <c:crosses val="autoZero"/>
        <c:crossBetween val="between"/>
      </c:valAx>
      <c:spPr>
        <a:noFill/>
        <a:ln>
          <a:noFill/>
        </a:ln>
        <a:effectLst/>
      </c:spPr>
    </c:plotArea>
    <c:legend>
      <c:legendPos val="r"/>
      <c:layout>
        <c:manualLayout>
          <c:xMode val="edge"/>
          <c:yMode val="edge"/>
          <c:x val="0.19471872265966755"/>
          <c:y val="7.9210411198600162E-3"/>
          <c:w val="0.71917016622922136"/>
          <c:h val="0.28087051618547682"/>
        </c:manualLayout>
      </c:layout>
      <c:overlay val="0"/>
      <c:spPr>
        <a:noFill/>
        <a:ln>
          <a:noFill/>
        </a:ln>
        <a:effectLst/>
      </c:spPr>
      <c:txPr>
        <a:bodyPr rot="0" spcFirstLastPara="1" vertOverflow="ellipsis" vert="horz" wrap="square" anchor="ctr" anchorCtr="1"/>
        <a:lstStyle/>
        <a:p>
          <a:pPr>
            <a:defRPr sz="11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2485693479034098E-2"/>
          <c:y val="5.7320561733906976E-2"/>
          <c:w val="0.82645737612663528"/>
          <c:h val="0.57961198149200421"/>
        </c:manualLayout>
      </c:layout>
      <c:barChart>
        <c:barDir val="col"/>
        <c:grouping val="clustered"/>
        <c:varyColors val="0"/>
        <c:ser>
          <c:idx val="0"/>
          <c:order val="0"/>
          <c:tx>
            <c:v>Children missing out on immunization (left scale)</c:v>
          </c:tx>
          <c:spPr>
            <a:solidFill>
              <a:schemeClr val="accent1"/>
            </a:solidFill>
            <a:ln>
              <a:noFill/>
            </a:ln>
            <a:effectLst/>
          </c:spPr>
          <c:invertIfNegative val="0"/>
          <c:dPt>
            <c:idx val="3"/>
            <c:invertIfNegative val="0"/>
            <c:bubble3D val="0"/>
            <c:spPr>
              <a:pattFill prst="pct90">
                <a:fgClr>
                  <a:srgbClr val="0070C0"/>
                </a:fgClr>
                <a:bgClr>
                  <a:schemeClr val="bg1"/>
                </a:bgClr>
              </a:pattFill>
              <a:ln>
                <a:noFill/>
              </a:ln>
              <a:effectLst/>
            </c:spPr>
            <c:extLst>
              <c:ext xmlns:c16="http://schemas.microsoft.com/office/drawing/2014/chart" uri="{C3380CC4-5D6E-409C-BE32-E72D297353CC}">
                <c16:uniqueId val="{00000001-29C1-421D-A5E6-BD8B71979036}"/>
              </c:ext>
            </c:extLst>
          </c:dPt>
          <c:dPt>
            <c:idx val="4"/>
            <c:invertIfNegative val="0"/>
            <c:bubble3D val="0"/>
            <c:spPr>
              <a:pattFill prst="pct90">
                <a:fgClr>
                  <a:srgbClr val="0070C0"/>
                </a:fgClr>
                <a:bgClr>
                  <a:schemeClr val="bg1"/>
                </a:bgClr>
              </a:pattFill>
              <a:ln>
                <a:noFill/>
              </a:ln>
              <a:effectLst/>
            </c:spPr>
            <c:extLst>
              <c:ext xmlns:c16="http://schemas.microsoft.com/office/drawing/2014/chart" uri="{C3380CC4-5D6E-409C-BE32-E72D297353CC}">
                <c16:uniqueId val="{00000003-29C1-421D-A5E6-BD8B71979036}"/>
              </c:ext>
            </c:extLst>
          </c:dPt>
          <c:cat>
            <c:strRef>
              <c:f>'Box Figure 1.1.1.'!$Q$12:$Q$16</c:f>
              <c:strCache>
                <c:ptCount val="5"/>
                <c:pt idx="0">
                  <c:v>2010−17 average</c:v>
                </c:pt>
                <c:pt idx="1">
                  <c:v>2018</c:v>
                </c:pt>
                <c:pt idx="2">
                  <c:v>2019</c:v>
                </c:pt>
                <c:pt idx="3">
                  <c:v>2020</c:v>
                </c:pt>
                <c:pt idx="4">
                  <c:v>2021</c:v>
                </c:pt>
              </c:strCache>
            </c:strRef>
          </c:cat>
          <c:val>
            <c:numRef>
              <c:f>'Box Figure 1.1.1.'!$R$12:$R$16</c:f>
              <c:numCache>
                <c:formatCode>General</c:formatCode>
                <c:ptCount val="5"/>
                <c:pt idx="0">
                  <c:v>21.1</c:v>
                </c:pt>
                <c:pt idx="1">
                  <c:v>20</c:v>
                </c:pt>
                <c:pt idx="2">
                  <c:v>19.100000000000001</c:v>
                </c:pt>
                <c:pt idx="3">
                  <c:v>25</c:v>
                </c:pt>
                <c:pt idx="4">
                  <c:v>22.7</c:v>
                </c:pt>
              </c:numCache>
            </c:numRef>
          </c:val>
          <c:extLst>
            <c:ext xmlns:c16="http://schemas.microsoft.com/office/drawing/2014/chart" uri="{C3380CC4-5D6E-409C-BE32-E72D297353CC}">
              <c16:uniqueId val="{00000004-29C1-421D-A5E6-BD8B71979036}"/>
            </c:ext>
          </c:extLst>
        </c:ser>
        <c:dLbls>
          <c:showLegendKey val="0"/>
          <c:showVal val="0"/>
          <c:showCatName val="0"/>
          <c:showSerName val="0"/>
          <c:showPercent val="0"/>
          <c:showBubbleSize val="0"/>
        </c:dLbls>
        <c:gapWidth val="219"/>
        <c:overlap val="-27"/>
        <c:axId val="1759775536"/>
        <c:axId val="1759773872"/>
      </c:barChart>
      <c:lineChart>
        <c:grouping val="standard"/>
        <c:varyColors val="0"/>
        <c:ser>
          <c:idx val="1"/>
          <c:order val="1"/>
          <c:tx>
            <c:v>Immunization coverage for children one-year old (right scale)</c:v>
          </c:tx>
          <c:spPr>
            <a:ln w="28575" cap="rnd">
              <a:solidFill>
                <a:schemeClr val="accent2"/>
              </a:solidFill>
              <a:round/>
            </a:ln>
            <a:effectLst/>
          </c:spPr>
          <c:marker>
            <c:symbol val="circle"/>
            <c:size val="5"/>
            <c:spPr>
              <a:solidFill>
                <a:schemeClr val="accent2"/>
              </a:solidFill>
              <a:ln w="9525">
                <a:solidFill>
                  <a:schemeClr val="accent2"/>
                </a:solidFill>
              </a:ln>
              <a:effectLst/>
            </c:spPr>
          </c:marker>
          <c:dPt>
            <c:idx val="3"/>
            <c:marker>
              <c:symbol val="circle"/>
              <c:size val="5"/>
              <c:spPr>
                <a:solidFill>
                  <a:schemeClr val="accent2"/>
                </a:solidFill>
                <a:ln w="9525">
                  <a:solidFill>
                    <a:schemeClr val="accent2"/>
                  </a:solidFill>
                </a:ln>
                <a:effectLst/>
              </c:spPr>
            </c:marker>
            <c:bubble3D val="0"/>
            <c:spPr>
              <a:ln w="28575" cap="rnd">
                <a:solidFill>
                  <a:schemeClr val="accent2"/>
                </a:solidFill>
                <a:prstDash val="solid"/>
                <a:round/>
              </a:ln>
              <a:effectLst/>
            </c:spPr>
            <c:extLst>
              <c:ext xmlns:c16="http://schemas.microsoft.com/office/drawing/2014/chart" uri="{C3380CC4-5D6E-409C-BE32-E72D297353CC}">
                <c16:uniqueId val="{00000006-29C1-421D-A5E6-BD8B71979036}"/>
              </c:ext>
            </c:extLst>
          </c:dPt>
          <c:dPt>
            <c:idx val="4"/>
            <c:marker>
              <c:symbol val="circle"/>
              <c:size val="5"/>
              <c:spPr>
                <a:solidFill>
                  <a:schemeClr val="accent2"/>
                </a:solidFill>
                <a:ln w="9525">
                  <a:solidFill>
                    <a:schemeClr val="accent2"/>
                  </a:solidFill>
                </a:ln>
                <a:effectLst/>
              </c:spPr>
            </c:marker>
            <c:bubble3D val="0"/>
            <c:spPr>
              <a:ln w="28575" cap="rnd">
                <a:solidFill>
                  <a:schemeClr val="accent2"/>
                </a:solidFill>
                <a:round/>
              </a:ln>
              <a:effectLst/>
            </c:spPr>
            <c:extLst>
              <c:ext xmlns:c16="http://schemas.microsoft.com/office/drawing/2014/chart" uri="{C3380CC4-5D6E-409C-BE32-E72D297353CC}">
                <c16:uniqueId val="{00000008-29C1-421D-A5E6-BD8B71979036}"/>
              </c:ext>
            </c:extLst>
          </c:dPt>
          <c:cat>
            <c:strRef>
              <c:f>'Box Figure 1.1.1.'!$M$12:$M$16</c:f>
              <c:strCache>
                <c:ptCount val="5"/>
                <c:pt idx="0">
                  <c:v>2010-17</c:v>
                </c:pt>
                <c:pt idx="1">
                  <c:v>2018</c:v>
                </c:pt>
                <c:pt idx="2">
                  <c:v>2019</c:v>
                </c:pt>
                <c:pt idx="3">
                  <c:v>2020</c:v>
                </c:pt>
                <c:pt idx="4">
                  <c:v>2021</c:v>
                </c:pt>
              </c:strCache>
            </c:strRef>
          </c:cat>
          <c:val>
            <c:numRef>
              <c:f>'Box Figure 1.1.1.'!$N$12:$N$16</c:f>
              <c:numCache>
                <c:formatCode>General</c:formatCode>
                <c:ptCount val="5"/>
                <c:pt idx="0">
                  <c:v>84.625</c:v>
                </c:pt>
                <c:pt idx="1">
                  <c:v>86</c:v>
                </c:pt>
                <c:pt idx="2">
                  <c:v>86</c:v>
                </c:pt>
                <c:pt idx="3">
                  <c:v>83</c:v>
                </c:pt>
                <c:pt idx="4">
                  <c:v>81</c:v>
                </c:pt>
              </c:numCache>
            </c:numRef>
          </c:val>
          <c:smooth val="0"/>
          <c:extLst>
            <c:ext xmlns:c16="http://schemas.microsoft.com/office/drawing/2014/chart" uri="{C3380CC4-5D6E-409C-BE32-E72D297353CC}">
              <c16:uniqueId val="{00000009-29C1-421D-A5E6-BD8B71979036}"/>
            </c:ext>
          </c:extLst>
        </c:ser>
        <c:dLbls>
          <c:showLegendKey val="0"/>
          <c:showVal val="0"/>
          <c:showCatName val="0"/>
          <c:showSerName val="0"/>
          <c:showPercent val="0"/>
          <c:showBubbleSize val="0"/>
        </c:dLbls>
        <c:marker val="1"/>
        <c:smooth val="0"/>
        <c:axId val="1755400912"/>
        <c:axId val="1386652800"/>
      </c:lineChart>
      <c:catAx>
        <c:axId val="1759775536"/>
        <c:scaling>
          <c:orientation val="minMax"/>
        </c:scaling>
        <c:delete val="0"/>
        <c:axPos val="b"/>
        <c:numFmt formatCode="General" sourceLinked="1"/>
        <c:majorTickMark val="in"/>
        <c:minorTickMark val="none"/>
        <c:tickLblPos val="nextTo"/>
        <c:spPr>
          <a:noFill/>
          <a:ln w="9525" cap="flat" cmpd="sng" algn="ctr">
            <a:solidFill>
              <a:schemeClr val="bg1">
                <a:lumMod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759773872"/>
        <c:crosses val="autoZero"/>
        <c:auto val="1"/>
        <c:lblAlgn val="ctr"/>
        <c:lblOffset val="100"/>
        <c:noMultiLvlLbl val="0"/>
      </c:catAx>
      <c:valAx>
        <c:axId val="1759773872"/>
        <c:scaling>
          <c:orientation val="minMax"/>
          <c:max val="30"/>
          <c:min val="15"/>
        </c:scaling>
        <c:delete val="0"/>
        <c:axPos val="l"/>
        <c:numFmt formatCode="General" sourceLinked="1"/>
        <c:majorTickMark val="in"/>
        <c:minorTickMark val="none"/>
        <c:tickLblPos val="nextTo"/>
        <c:spPr>
          <a:noFill/>
          <a:ln>
            <a:solidFill>
              <a:schemeClr val="bg1">
                <a:lumMod val="75000"/>
              </a:schemeClr>
            </a:solid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759775536"/>
        <c:crosses val="autoZero"/>
        <c:crossBetween val="between"/>
        <c:majorUnit val="5"/>
      </c:valAx>
      <c:valAx>
        <c:axId val="1386652800"/>
        <c:scaling>
          <c:orientation val="minMax"/>
          <c:max val="87"/>
          <c:min val="80"/>
        </c:scaling>
        <c:delete val="0"/>
        <c:axPos val="r"/>
        <c:numFmt formatCode="General" sourceLinked="1"/>
        <c:majorTickMark val="in"/>
        <c:minorTickMark val="none"/>
        <c:tickLblPos val="nextTo"/>
        <c:spPr>
          <a:noFill/>
          <a:ln>
            <a:solidFill>
              <a:schemeClr val="bg1">
                <a:lumMod val="75000"/>
              </a:schemeClr>
            </a:solid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755400912"/>
        <c:crosses val="max"/>
        <c:crossBetween val="between"/>
      </c:valAx>
      <c:catAx>
        <c:axId val="1755400912"/>
        <c:scaling>
          <c:orientation val="minMax"/>
        </c:scaling>
        <c:delete val="1"/>
        <c:axPos val="b"/>
        <c:numFmt formatCode="General" sourceLinked="1"/>
        <c:majorTickMark val="out"/>
        <c:minorTickMark val="none"/>
        <c:tickLblPos val="nextTo"/>
        <c:crossAx val="1386652800"/>
        <c:crosses val="autoZero"/>
        <c:auto val="1"/>
        <c:lblAlgn val="ctr"/>
        <c:lblOffset val="100"/>
        <c:noMultiLvlLbl val="0"/>
      </c:catAx>
      <c:spPr>
        <a:noFill/>
        <a:ln>
          <a:noFill/>
        </a:ln>
        <a:effectLst/>
      </c:spPr>
    </c:plotArea>
    <c:legend>
      <c:legendPos val="b"/>
      <c:layout>
        <c:manualLayout>
          <c:xMode val="edge"/>
          <c:yMode val="edge"/>
          <c:x val="2.1474235888810825E-2"/>
          <c:y val="0.79706274859972404"/>
          <c:w val="0.94712667106261617"/>
          <c:h val="0.17834726844711418"/>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6271303817893488E-2"/>
          <c:y val="3.8651058804695958E-2"/>
          <c:w val="0.90255444982305988"/>
          <c:h val="0.82066520482408056"/>
        </c:manualLayout>
      </c:layout>
      <c:barChart>
        <c:barDir val="col"/>
        <c:grouping val="clustered"/>
        <c:varyColors val="0"/>
        <c:ser>
          <c:idx val="0"/>
          <c:order val="0"/>
          <c:tx>
            <c:strRef>
              <c:f>'Box Figure 1.2.1.'!$B$1</c:f>
              <c:strCache>
                <c:ptCount val="1"/>
                <c:pt idx="0">
                  <c:v>Microenterprises (0−4 employees)</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'Box Figure 1.2.1.'!$A$2:$A$3</c:f>
              <c:strCache>
                <c:ptCount val="2"/>
                <c:pt idx="0">
                  <c:v>Share of establishments receiving public assistance</c:v>
                </c:pt>
                <c:pt idx="1">
                  <c:v>Share of establishments with a severe drop of sales</c:v>
                </c:pt>
              </c:strCache>
            </c:strRef>
          </c:cat>
          <c:val>
            <c:numRef>
              <c:f>'Box Figure 1.2.1.'!$B$2:$B$3</c:f>
              <c:numCache>
                <c:formatCode>0</c:formatCode>
                <c:ptCount val="2"/>
                <c:pt idx="0">
                  <c:v>30.245609025574399</c:v>
                </c:pt>
                <c:pt idx="1">
                  <c:v>66.841319004694597</c:v>
                </c:pt>
              </c:numCache>
            </c:numRef>
          </c:val>
          <c:extLst>
            <c:ext xmlns:c16="http://schemas.microsoft.com/office/drawing/2014/chart" uri="{C3380CC4-5D6E-409C-BE32-E72D297353CC}">
              <c16:uniqueId val="{00000000-0281-4531-88B7-CCD587D6892C}"/>
            </c:ext>
          </c:extLst>
        </c:ser>
        <c:ser>
          <c:idx val="1"/>
          <c:order val="1"/>
          <c:tx>
            <c:strRef>
              <c:f>'Box Figure 1.2.1.'!$C$1</c:f>
              <c:strCache>
                <c:ptCount val="1"/>
                <c:pt idx="0">
                  <c:v>Small enterprises (5−19 employees)</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'Box Figure 1.2.1.'!$A$2:$A$3</c:f>
              <c:strCache>
                <c:ptCount val="2"/>
                <c:pt idx="0">
                  <c:v>Share of establishments receiving public assistance</c:v>
                </c:pt>
                <c:pt idx="1">
                  <c:v>Share of establishments with a severe drop of sales</c:v>
                </c:pt>
              </c:strCache>
            </c:strRef>
          </c:cat>
          <c:val>
            <c:numRef>
              <c:f>'Box Figure 1.2.1.'!$C$2:$C$3</c:f>
              <c:numCache>
                <c:formatCode>0</c:formatCode>
                <c:ptCount val="2"/>
                <c:pt idx="0">
                  <c:v>42.303598741129498</c:v>
                </c:pt>
                <c:pt idx="1">
                  <c:v>66.103325778787806</c:v>
                </c:pt>
              </c:numCache>
            </c:numRef>
          </c:val>
          <c:extLst>
            <c:ext xmlns:c16="http://schemas.microsoft.com/office/drawing/2014/chart" uri="{C3380CC4-5D6E-409C-BE32-E72D297353CC}">
              <c16:uniqueId val="{00000001-0281-4531-88B7-CCD587D6892C}"/>
            </c:ext>
          </c:extLst>
        </c:ser>
        <c:ser>
          <c:idx val="2"/>
          <c:order val="2"/>
          <c:tx>
            <c:strRef>
              <c:f>'Box Figure 1.2.1.'!$D$1</c:f>
              <c:strCache>
                <c:ptCount val="1"/>
                <c:pt idx="0">
                  <c:v>Medium-sized enterprises (20−99 employees)</c:v>
                </c:pt>
              </c:strCache>
            </c:strRef>
          </c:tx>
          <c:spPr>
            <a:solidFill>
              <a:schemeClr val="accent3"/>
            </a:solidFill>
            <a:ln>
              <a:noFill/>
            </a:ln>
            <a:effectLst/>
          </c:spPr>
          <c:invertIfNegative val="0"/>
          <c:dLbls>
            <c:spPr>
              <a:noFill/>
              <a:ln>
                <a:noFill/>
              </a:ln>
              <a:effectLst/>
            </c:spPr>
            <c:txPr>
              <a:bodyPr rot="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'Box Figure 1.2.1.'!$A$2:$A$3</c:f>
              <c:strCache>
                <c:ptCount val="2"/>
                <c:pt idx="0">
                  <c:v>Share of establishments receiving public assistance</c:v>
                </c:pt>
                <c:pt idx="1">
                  <c:v>Share of establishments with a severe drop of sales</c:v>
                </c:pt>
              </c:strCache>
            </c:strRef>
          </c:cat>
          <c:val>
            <c:numRef>
              <c:f>'Box Figure 1.2.1.'!$D$2:$D$3</c:f>
              <c:numCache>
                <c:formatCode>0</c:formatCode>
                <c:ptCount val="2"/>
                <c:pt idx="0">
                  <c:v>48.218942701319897</c:v>
                </c:pt>
                <c:pt idx="1">
                  <c:v>58.488512972990698</c:v>
                </c:pt>
              </c:numCache>
            </c:numRef>
          </c:val>
          <c:extLst>
            <c:ext xmlns:c16="http://schemas.microsoft.com/office/drawing/2014/chart" uri="{C3380CC4-5D6E-409C-BE32-E72D297353CC}">
              <c16:uniqueId val="{00000002-0281-4531-88B7-CCD587D6892C}"/>
            </c:ext>
          </c:extLst>
        </c:ser>
        <c:ser>
          <c:idx val="3"/>
          <c:order val="3"/>
          <c:tx>
            <c:strRef>
              <c:f>'Box Figure 1.2.1.'!$E$1</c:f>
              <c:strCache>
                <c:ptCount val="1"/>
                <c:pt idx="0">
                  <c:v>Large enterprises (100+ employees)</c:v>
                </c:pt>
              </c:strCache>
            </c:strRef>
          </c:tx>
          <c:spPr>
            <a:solidFill>
              <a:schemeClr val="accent4"/>
            </a:solidFill>
            <a:ln>
              <a:noFill/>
            </a:ln>
            <a:effectLst/>
          </c:spPr>
          <c:invertIfNegative val="0"/>
          <c:dLbls>
            <c:spPr>
              <a:noFill/>
              <a:ln>
                <a:noFill/>
              </a:ln>
              <a:effectLst/>
            </c:spPr>
            <c:txPr>
              <a:bodyPr rot="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'Box Figure 1.2.1.'!$A$2:$A$3</c:f>
              <c:strCache>
                <c:ptCount val="2"/>
                <c:pt idx="0">
                  <c:v>Share of establishments receiving public assistance</c:v>
                </c:pt>
                <c:pt idx="1">
                  <c:v>Share of establishments with a severe drop of sales</c:v>
                </c:pt>
              </c:strCache>
            </c:strRef>
          </c:cat>
          <c:val>
            <c:numRef>
              <c:f>'Box Figure 1.2.1.'!$E$2:$E$3</c:f>
              <c:numCache>
                <c:formatCode>0</c:formatCode>
                <c:ptCount val="2"/>
                <c:pt idx="0">
                  <c:v>52.183935866906097</c:v>
                </c:pt>
                <c:pt idx="1">
                  <c:v>52.7349467698265</c:v>
                </c:pt>
              </c:numCache>
            </c:numRef>
          </c:val>
          <c:extLst>
            <c:ext xmlns:c16="http://schemas.microsoft.com/office/drawing/2014/chart" uri="{C3380CC4-5D6E-409C-BE32-E72D297353CC}">
              <c16:uniqueId val="{00000003-0281-4531-88B7-CCD587D6892C}"/>
            </c:ext>
          </c:extLst>
        </c:ser>
        <c:dLbls>
          <c:showLegendKey val="0"/>
          <c:showVal val="0"/>
          <c:showCatName val="0"/>
          <c:showSerName val="0"/>
          <c:showPercent val="0"/>
          <c:showBubbleSize val="0"/>
        </c:dLbls>
        <c:gapWidth val="182"/>
        <c:axId val="811369488"/>
        <c:axId val="810531472"/>
      </c:barChart>
      <c:catAx>
        <c:axId val="8113694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810531472"/>
        <c:crosses val="autoZero"/>
        <c:auto val="1"/>
        <c:lblAlgn val="ctr"/>
        <c:lblOffset val="100"/>
        <c:noMultiLvlLbl val="0"/>
      </c:catAx>
      <c:valAx>
        <c:axId val="810531472"/>
        <c:scaling>
          <c:orientation val="minMax"/>
          <c:max val="90"/>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811369488"/>
        <c:crosses val="autoZero"/>
        <c:crossBetween val="between"/>
      </c:valAx>
      <c:spPr>
        <a:noFill/>
        <a:ln>
          <a:noFill/>
        </a:ln>
        <a:effectLst/>
      </c:spPr>
    </c:plotArea>
    <c:legend>
      <c:legendPos val="b"/>
      <c:layout>
        <c:manualLayout>
          <c:xMode val="edge"/>
          <c:yMode val="edge"/>
          <c:x val="4.7793959791965317E-2"/>
          <c:y val="1.7313266221469153E-2"/>
          <c:w val="0.61181282418853311"/>
          <c:h val="0.23612937306887277"/>
        </c:manualLayout>
      </c:layout>
      <c:overlay val="0"/>
      <c:spPr>
        <a:noFill/>
        <a:ln>
          <a:noFill/>
        </a:ln>
        <a:effectLst/>
      </c:spPr>
      <c:txPr>
        <a:bodyPr rot="0" spcFirstLastPara="1" vertOverflow="ellipsis" vert="horz" wrap="square" anchor="ctr" anchorCtr="1"/>
        <a:lstStyle/>
        <a:p>
          <a:pPr>
            <a:defRPr sz="15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chemeClr val="tx1"/>
          </a:solidFill>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825021872265966"/>
          <c:y val="6.1337333904843548E-2"/>
          <c:w val="0.86119422572178472"/>
          <c:h val="0.74387780931584158"/>
        </c:manualLayout>
      </c:layout>
      <c:barChart>
        <c:barDir val="col"/>
        <c:grouping val="clustered"/>
        <c:varyColors val="0"/>
        <c:ser>
          <c:idx val="0"/>
          <c:order val="0"/>
          <c:tx>
            <c:strRef>
              <c:f>'Annex Figure 1.1.1.'!$B$4</c:f>
              <c:strCache>
                <c:ptCount val="1"/>
                <c:pt idx="0">
                  <c:v>Ordinary least square</c:v>
                </c:pt>
              </c:strCache>
            </c:strRef>
          </c:tx>
          <c:spPr>
            <a:solidFill>
              <a:srgbClr val="002060"/>
            </a:solidFill>
            <a:ln>
              <a:solidFill>
                <a:schemeClr val="tx1"/>
              </a:solidFill>
            </a:ln>
            <a:effectLst/>
          </c:spPr>
          <c:invertIfNegative val="0"/>
          <c:cat>
            <c:strRef>
              <c:f>'Annex Figure 1.1.1.'!$A$5:$A$7</c:f>
              <c:strCache>
                <c:ptCount val="3"/>
                <c:pt idx="0">
                  <c:v>Advanced economies</c:v>
                </c:pt>
                <c:pt idx="1">
                  <c:v>Emerging markets</c:v>
                </c:pt>
                <c:pt idx="2">
                  <c:v>Low-income countries</c:v>
                </c:pt>
              </c:strCache>
            </c:strRef>
          </c:cat>
          <c:val>
            <c:numRef>
              <c:f>'Annex Figure 1.1.1.'!$B$5:$B$7</c:f>
              <c:numCache>
                <c:formatCode>General</c:formatCode>
                <c:ptCount val="3"/>
                <c:pt idx="0">
                  <c:v>0.30359999999999998</c:v>
                </c:pt>
                <c:pt idx="1">
                  <c:v>0.14419999999999999</c:v>
                </c:pt>
                <c:pt idx="2">
                  <c:v>0.16950000000000001</c:v>
                </c:pt>
              </c:numCache>
            </c:numRef>
          </c:val>
          <c:extLst>
            <c:ext xmlns:c16="http://schemas.microsoft.com/office/drawing/2014/chart" uri="{C3380CC4-5D6E-409C-BE32-E72D297353CC}">
              <c16:uniqueId val="{00000000-0171-4FC4-8150-E0A40C8D3684}"/>
            </c:ext>
          </c:extLst>
        </c:ser>
        <c:ser>
          <c:idx val="3"/>
          <c:order val="1"/>
          <c:tx>
            <c:strRef>
              <c:f>'Annex Figure 1.1.1.'!$E$4</c:f>
              <c:strCache>
                <c:ptCount val="1"/>
                <c:pt idx="0">
                  <c:v>Generalized method of moments</c:v>
                </c:pt>
              </c:strCache>
            </c:strRef>
          </c:tx>
          <c:spPr>
            <a:solidFill>
              <a:schemeClr val="accent4"/>
            </a:solidFill>
            <a:ln>
              <a:solidFill>
                <a:schemeClr val="tx1"/>
              </a:solidFill>
            </a:ln>
            <a:effectLst/>
          </c:spPr>
          <c:invertIfNegative val="0"/>
          <c:cat>
            <c:strRef>
              <c:f>'Annex Figure 1.1.1.'!$A$5:$A$7</c:f>
              <c:strCache>
                <c:ptCount val="3"/>
                <c:pt idx="0">
                  <c:v>Advanced economies</c:v>
                </c:pt>
                <c:pt idx="1">
                  <c:v>Emerging markets</c:v>
                </c:pt>
                <c:pt idx="2">
                  <c:v>Low-income countries</c:v>
                </c:pt>
              </c:strCache>
            </c:strRef>
          </c:cat>
          <c:val>
            <c:numRef>
              <c:f>'Annex Figure 1.1.1.'!$E$5:$E$7</c:f>
              <c:numCache>
                <c:formatCode>General</c:formatCode>
                <c:ptCount val="3"/>
                <c:pt idx="0">
                  <c:v>0.36609999999999998</c:v>
                </c:pt>
                <c:pt idx="1">
                  <c:v>0.17680000000000001</c:v>
                </c:pt>
                <c:pt idx="2">
                  <c:v>9.6500000000000002E-2</c:v>
                </c:pt>
              </c:numCache>
            </c:numRef>
          </c:val>
          <c:extLst>
            <c:ext xmlns:c16="http://schemas.microsoft.com/office/drawing/2014/chart" uri="{C3380CC4-5D6E-409C-BE32-E72D297353CC}">
              <c16:uniqueId val="{00000001-0171-4FC4-8150-E0A40C8D3684}"/>
            </c:ext>
          </c:extLst>
        </c:ser>
        <c:ser>
          <c:idx val="1"/>
          <c:order val="2"/>
          <c:tx>
            <c:strRef>
              <c:f>'Annex Figure 1.1.1.'!$C$4</c:f>
              <c:strCache>
                <c:ptCount val="1"/>
                <c:pt idx="0">
                  <c:v>Two-stage least square</c:v>
                </c:pt>
              </c:strCache>
            </c:strRef>
          </c:tx>
          <c:spPr>
            <a:solidFill>
              <a:srgbClr val="C00000"/>
            </a:solidFill>
            <a:ln>
              <a:solidFill>
                <a:schemeClr val="tx1"/>
              </a:solidFill>
            </a:ln>
            <a:effectLst/>
          </c:spPr>
          <c:invertIfNegative val="0"/>
          <c:cat>
            <c:strRef>
              <c:f>'Annex Figure 1.1.1.'!$A$5:$A$7</c:f>
              <c:strCache>
                <c:ptCount val="3"/>
                <c:pt idx="0">
                  <c:v>Advanced economies</c:v>
                </c:pt>
                <c:pt idx="1">
                  <c:v>Emerging markets</c:v>
                </c:pt>
                <c:pt idx="2">
                  <c:v>Low-income countries</c:v>
                </c:pt>
              </c:strCache>
            </c:strRef>
          </c:cat>
          <c:val>
            <c:numRef>
              <c:f>'Annex Figure 1.1.1.'!$C$5:$C$7</c:f>
              <c:numCache>
                <c:formatCode>General</c:formatCode>
                <c:ptCount val="3"/>
                <c:pt idx="0">
                  <c:v>0.7177</c:v>
                </c:pt>
                <c:pt idx="1">
                  <c:v>0.77780000000000005</c:v>
                </c:pt>
              </c:numCache>
            </c:numRef>
          </c:val>
          <c:extLst>
            <c:ext xmlns:c16="http://schemas.microsoft.com/office/drawing/2014/chart" uri="{C3380CC4-5D6E-409C-BE32-E72D297353CC}">
              <c16:uniqueId val="{00000002-0171-4FC4-8150-E0A40C8D3684}"/>
            </c:ext>
          </c:extLst>
        </c:ser>
        <c:dLbls>
          <c:showLegendKey val="0"/>
          <c:showVal val="0"/>
          <c:showCatName val="0"/>
          <c:showSerName val="0"/>
          <c:showPercent val="0"/>
          <c:showBubbleSize val="0"/>
        </c:dLbls>
        <c:gapWidth val="219"/>
        <c:overlap val="-27"/>
        <c:axId val="772913376"/>
        <c:axId val="772914624"/>
        <c:extLst>
          <c:ext xmlns:c15="http://schemas.microsoft.com/office/drawing/2012/chart" uri="{02D57815-91ED-43cb-92C2-25804820EDAC}">
            <c15:filteredBarSeries>
              <c15:ser>
                <c:idx val="2"/>
                <c:order val="3"/>
                <c:tx>
                  <c:strRef>
                    <c:extLst>
                      <c:ext uri="{02D57815-91ED-43cb-92C2-25804820EDAC}">
                        <c15:formulaRef>
                          <c15:sqref>'Annex Figure 1.1.1.'!$D$4</c15:sqref>
                        </c15:formulaRef>
                      </c:ext>
                    </c:extLst>
                    <c:strCache>
                      <c:ptCount val="1"/>
                    </c:strCache>
                  </c:strRef>
                </c:tx>
                <c:spPr>
                  <a:solidFill>
                    <a:schemeClr val="accent6">
                      <a:lumMod val="75000"/>
                    </a:schemeClr>
                  </a:solidFill>
                  <a:ln>
                    <a:solidFill>
                      <a:schemeClr val="tx1"/>
                    </a:solidFill>
                  </a:ln>
                  <a:effectLst/>
                </c:spPr>
                <c:invertIfNegative val="0"/>
                <c:cat>
                  <c:strRef>
                    <c:extLst>
                      <c:ext uri="{02D57815-91ED-43cb-92C2-25804820EDAC}">
                        <c15:formulaRef>
                          <c15:sqref>'Annex Figure 1.1.1.'!$A$5:$A$7</c15:sqref>
                        </c15:formulaRef>
                      </c:ext>
                    </c:extLst>
                    <c:strCache>
                      <c:ptCount val="3"/>
                      <c:pt idx="0">
                        <c:v>Advanced economies</c:v>
                      </c:pt>
                      <c:pt idx="1">
                        <c:v>Emerging markets</c:v>
                      </c:pt>
                      <c:pt idx="2">
                        <c:v>Low-income countries</c:v>
                      </c:pt>
                    </c:strCache>
                  </c:strRef>
                </c:cat>
                <c:val>
                  <c:numRef>
                    <c:extLst>
                      <c:ext uri="{02D57815-91ED-43cb-92C2-25804820EDAC}">
                        <c15:formulaRef>
                          <c15:sqref>'Annex Figure 1.1.1.'!$D$5:$D$7</c15:sqref>
                        </c15:formulaRef>
                      </c:ext>
                    </c:extLst>
                    <c:numCache>
                      <c:formatCode>General</c:formatCode>
                      <c:ptCount val="3"/>
                    </c:numCache>
                  </c:numRef>
                </c:val>
                <c:extLst>
                  <c:ext xmlns:c16="http://schemas.microsoft.com/office/drawing/2014/chart" uri="{C3380CC4-5D6E-409C-BE32-E72D297353CC}">
                    <c16:uniqueId val="{00000003-0171-4FC4-8150-E0A40C8D3684}"/>
                  </c:ext>
                </c:extLst>
              </c15:ser>
            </c15:filteredBarSeries>
            <c15:filteredBarSeries>
              <c15:ser>
                <c:idx val="4"/>
                <c:order val="4"/>
                <c:tx>
                  <c:strRef>
                    <c:extLst xmlns:c15="http://schemas.microsoft.com/office/drawing/2012/chart">
                      <c:ext xmlns:c15="http://schemas.microsoft.com/office/drawing/2012/chart" uri="{02D57815-91ED-43cb-92C2-25804820EDAC}">
                        <c15:formulaRef>
                          <c15:sqref>'Annex Figure 1.1.1.'!$F$4</c15:sqref>
                        </c15:formulaRef>
                      </c:ext>
                    </c:extLst>
                    <c:strCache>
                      <c:ptCount val="1"/>
                    </c:strCache>
                  </c:strRef>
                </c:tx>
                <c:spPr>
                  <a:solidFill>
                    <a:schemeClr val="accent1"/>
                  </a:solidFill>
                  <a:ln>
                    <a:solidFill>
                      <a:schemeClr val="tx1"/>
                    </a:solidFill>
                  </a:ln>
                  <a:effectLst/>
                </c:spPr>
                <c:invertIfNegative val="0"/>
                <c:cat>
                  <c:strRef>
                    <c:extLst xmlns:c15="http://schemas.microsoft.com/office/drawing/2012/chart">
                      <c:ext xmlns:c15="http://schemas.microsoft.com/office/drawing/2012/chart" uri="{02D57815-91ED-43cb-92C2-25804820EDAC}">
                        <c15:formulaRef>
                          <c15:sqref>'Annex Figure 1.1.1.'!$A$5:$A$7</c15:sqref>
                        </c15:formulaRef>
                      </c:ext>
                    </c:extLst>
                    <c:strCache>
                      <c:ptCount val="3"/>
                      <c:pt idx="0">
                        <c:v>Advanced economies</c:v>
                      </c:pt>
                      <c:pt idx="1">
                        <c:v>Emerging markets</c:v>
                      </c:pt>
                      <c:pt idx="2">
                        <c:v>Low-income countries</c:v>
                      </c:pt>
                    </c:strCache>
                  </c:strRef>
                </c:cat>
                <c:val>
                  <c:numRef>
                    <c:extLst xmlns:c15="http://schemas.microsoft.com/office/drawing/2012/chart">
                      <c:ext xmlns:c15="http://schemas.microsoft.com/office/drawing/2012/chart" uri="{02D57815-91ED-43cb-92C2-25804820EDAC}">
                        <c15:formulaRef>
                          <c15:sqref>'Annex Figure 1.1.1.'!$F$5:$F$7</c15:sqref>
                        </c15:formulaRef>
                      </c:ext>
                    </c:extLst>
                    <c:numCache>
                      <c:formatCode>General</c:formatCode>
                      <c:ptCount val="3"/>
                    </c:numCache>
                  </c:numRef>
                </c:val>
                <c:extLst xmlns:c15="http://schemas.microsoft.com/office/drawing/2012/chart">
                  <c:ext xmlns:c16="http://schemas.microsoft.com/office/drawing/2014/chart" uri="{C3380CC4-5D6E-409C-BE32-E72D297353CC}">
                    <c16:uniqueId val="{00000004-0171-4FC4-8150-E0A40C8D3684}"/>
                  </c:ext>
                </c:extLst>
              </c15:ser>
            </c15:filteredBarSeries>
          </c:ext>
        </c:extLst>
      </c:barChart>
      <c:catAx>
        <c:axId val="772913376"/>
        <c:scaling>
          <c:orientation val="minMax"/>
        </c:scaling>
        <c:delete val="0"/>
        <c:axPos val="b"/>
        <c:numFmt formatCode="General" sourceLinked="1"/>
        <c:majorTickMark val="in"/>
        <c:minorTickMark val="none"/>
        <c:tickLblPos val="nextTo"/>
        <c:spPr>
          <a:noFill/>
          <a:ln w="9525" cap="flat" cmpd="sng" algn="ctr">
            <a:solidFill>
              <a:schemeClr val="bg1">
                <a:lumMod val="75000"/>
              </a:schemeClr>
            </a:solidFill>
            <a:round/>
          </a:ln>
          <a:effectLst/>
        </c:spPr>
        <c:txPr>
          <a:bodyPr rot="-60000000" spcFirstLastPara="1" vertOverflow="ellipsis" vert="horz" wrap="square" anchor="ctr" anchorCtr="1"/>
          <a:lstStyle/>
          <a:p>
            <a:pPr>
              <a:defRPr sz="13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772914624"/>
        <c:crosses val="autoZero"/>
        <c:auto val="1"/>
        <c:lblAlgn val="ctr"/>
        <c:lblOffset val="100"/>
        <c:noMultiLvlLbl val="0"/>
      </c:catAx>
      <c:valAx>
        <c:axId val="772914624"/>
        <c:scaling>
          <c:orientation val="minMax"/>
          <c:max val="1"/>
          <c:min val="0"/>
        </c:scaling>
        <c:delete val="0"/>
        <c:axPos val="l"/>
        <c:numFmt formatCode="General" sourceLinked="1"/>
        <c:majorTickMark val="in"/>
        <c:minorTickMark val="none"/>
        <c:tickLblPos val="nextTo"/>
        <c:spPr>
          <a:noFill/>
          <a:ln>
            <a:solidFill>
              <a:schemeClr val="bg1">
                <a:lumMod val="75000"/>
              </a:schemeClr>
            </a:solidFill>
          </a:ln>
          <a:effectLst/>
        </c:spPr>
        <c:txPr>
          <a:bodyPr rot="-60000000" spcFirstLastPara="1" vertOverflow="ellipsis" vert="horz" wrap="square" anchor="ctr" anchorCtr="1"/>
          <a:lstStyle/>
          <a:p>
            <a:pPr>
              <a:defRPr sz="14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772913376"/>
        <c:crosses val="autoZero"/>
        <c:crossBetween val="between"/>
        <c:majorUnit val="0.2"/>
      </c:valAx>
      <c:spPr>
        <a:noFill/>
        <a:ln>
          <a:noFill/>
        </a:ln>
        <a:effectLst/>
      </c:spPr>
    </c:plotArea>
    <c:legend>
      <c:legendPos val="b"/>
      <c:layout>
        <c:manualLayout>
          <c:xMode val="edge"/>
          <c:yMode val="edge"/>
          <c:x val="0.11001850343068162"/>
          <c:y val="4.8672043422272389E-2"/>
          <c:w val="0.67162948381452325"/>
          <c:h val="0.19963663489432243"/>
        </c:manualLayout>
      </c:layout>
      <c:overlay val="0"/>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legend>
    <c:plotVisOnly val="1"/>
    <c:dispBlanksAs val="gap"/>
    <c:showDLblsOverMax val="0"/>
    <c:extLst/>
  </c:chart>
  <c:spPr>
    <a:noFill/>
    <a:ln w="9525" cap="flat" cmpd="sng" algn="ctr">
      <a:noFill/>
      <a:round/>
    </a:ln>
    <a:effectLst/>
  </c:spPr>
  <c:txPr>
    <a:bodyPr/>
    <a:lstStyle/>
    <a:p>
      <a:pPr>
        <a:defRPr sz="1400">
          <a:solidFill>
            <a:sysClr val="windowText" lastClr="000000"/>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7990797482350013E-2"/>
          <c:y val="5.2221097472902586E-2"/>
          <c:w val="0.89291686990453623"/>
          <c:h val="0.77429421149508082"/>
        </c:manualLayout>
      </c:layout>
      <c:barChart>
        <c:barDir val="col"/>
        <c:grouping val="clustered"/>
        <c:varyColors val="0"/>
        <c:ser>
          <c:idx val="0"/>
          <c:order val="0"/>
          <c:invertIfNegative val="0"/>
          <c:dPt>
            <c:idx val="1"/>
            <c:invertIfNegative val="0"/>
            <c:bubble3D val="0"/>
            <c:spPr>
              <a:pattFill prst="pct40">
                <a:fgClr>
                  <a:schemeClr val="accent1"/>
                </a:fgClr>
                <a:bgClr>
                  <a:schemeClr val="bg1"/>
                </a:bgClr>
              </a:pattFill>
            </c:spPr>
            <c:extLst>
              <c:ext xmlns:c16="http://schemas.microsoft.com/office/drawing/2014/chart" uri="{C3380CC4-5D6E-409C-BE32-E72D297353CC}">
                <c16:uniqueId val="{00000001-F15B-4836-8A8B-3200251E88F9}"/>
              </c:ext>
            </c:extLst>
          </c:dPt>
          <c:dPt>
            <c:idx val="2"/>
            <c:invertIfNegative val="0"/>
            <c:bubble3D val="0"/>
            <c:spPr>
              <a:pattFill prst="pct40">
                <a:fgClr>
                  <a:schemeClr val="accent1"/>
                </a:fgClr>
                <a:bgClr>
                  <a:schemeClr val="bg1"/>
                </a:bgClr>
              </a:pattFill>
            </c:spPr>
            <c:extLst>
              <c:ext xmlns:c16="http://schemas.microsoft.com/office/drawing/2014/chart" uri="{C3380CC4-5D6E-409C-BE32-E72D297353CC}">
                <c16:uniqueId val="{00000003-F15B-4836-8A8B-3200251E88F9}"/>
              </c:ext>
            </c:extLst>
          </c:dPt>
          <c:dPt>
            <c:idx val="4"/>
            <c:invertIfNegative val="0"/>
            <c:bubble3D val="0"/>
            <c:spPr>
              <a:solidFill>
                <a:srgbClr val="C00000"/>
              </a:solidFill>
            </c:spPr>
            <c:extLst>
              <c:ext xmlns:c16="http://schemas.microsoft.com/office/drawing/2014/chart" uri="{C3380CC4-5D6E-409C-BE32-E72D297353CC}">
                <c16:uniqueId val="{00000005-F15B-4836-8A8B-3200251E88F9}"/>
              </c:ext>
            </c:extLst>
          </c:dPt>
          <c:dPt>
            <c:idx val="5"/>
            <c:invertIfNegative val="0"/>
            <c:bubble3D val="0"/>
            <c:spPr>
              <a:pattFill prst="pct40">
                <a:fgClr>
                  <a:srgbClr val="C00000"/>
                </a:fgClr>
                <a:bgClr>
                  <a:schemeClr val="bg1"/>
                </a:bgClr>
              </a:pattFill>
            </c:spPr>
            <c:extLst>
              <c:ext xmlns:c16="http://schemas.microsoft.com/office/drawing/2014/chart" uri="{C3380CC4-5D6E-409C-BE32-E72D297353CC}">
                <c16:uniqueId val="{00000007-F15B-4836-8A8B-3200251E88F9}"/>
              </c:ext>
            </c:extLst>
          </c:dPt>
          <c:dPt>
            <c:idx val="6"/>
            <c:invertIfNegative val="0"/>
            <c:bubble3D val="0"/>
            <c:spPr>
              <a:pattFill prst="pct40">
                <a:fgClr>
                  <a:srgbClr val="C00000"/>
                </a:fgClr>
                <a:bgClr>
                  <a:schemeClr val="bg1"/>
                </a:bgClr>
              </a:pattFill>
            </c:spPr>
            <c:extLst>
              <c:ext xmlns:c16="http://schemas.microsoft.com/office/drawing/2014/chart" uri="{C3380CC4-5D6E-409C-BE32-E72D297353CC}">
                <c16:uniqueId val="{00000009-F15B-4836-8A8B-3200251E88F9}"/>
              </c:ext>
            </c:extLst>
          </c:dPt>
          <c:cat>
            <c:multiLvlStrRef>
              <c:f>'Annex Figure 1.1.2.'!$A$13:$G$14</c:f>
              <c:multiLvlStrCache>
                <c:ptCount val="7"/>
                <c:lvl>
                  <c:pt idx="0">
                    <c:v>Advanced economies</c:v>
                  </c:pt>
                  <c:pt idx="1">
                    <c:v>Emerging market economies</c:v>
                  </c:pt>
                  <c:pt idx="2">
                    <c:v>Low-income countries</c:v>
                  </c:pt>
                  <c:pt idx="4">
                    <c:v>Advanced economies</c:v>
                  </c:pt>
                  <c:pt idx="5">
                    <c:v>Emerging market economies</c:v>
                  </c:pt>
                  <c:pt idx="6">
                    <c:v>Low-income countries</c:v>
                  </c:pt>
                </c:lvl>
                <c:lvl>
                  <c:pt idx="0">
                    <c:v>Discretionary components</c:v>
                  </c:pt>
                  <c:pt idx="4">
                    <c:v>Automatic stablizers</c:v>
                  </c:pt>
                </c:lvl>
              </c:multiLvlStrCache>
            </c:multiLvlStrRef>
          </c:cat>
          <c:val>
            <c:numRef>
              <c:f>'Annex Figure 1.1.2.'!$A$15:$G$15</c:f>
              <c:numCache>
                <c:formatCode>0.00</c:formatCode>
                <c:ptCount val="7"/>
                <c:pt idx="0">
                  <c:v>0.124</c:v>
                </c:pt>
                <c:pt idx="1">
                  <c:v>8.1199999999999994E-2</c:v>
                </c:pt>
                <c:pt idx="2">
                  <c:v>-0.23100000000000001</c:v>
                </c:pt>
                <c:pt idx="4">
                  <c:v>0.17399999999999999</c:v>
                </c:pt>
                <c:pt idx="5">
                  <c:v>8.8999999999999996E-2</c:v>
                </c:pt>
                <c:pt idx="6">
                  <c:v>-0.114</c:v>
                </c:pt>
              </c:numCache>
            </c:numRef>
          </c:val>
          <c:extLst>
            <c:ext xmlns:c16="http://schemas.microsoft.com/office/drawing/2014/chart" uri="{C3380CC4-5D6E-409C-BE32-E72D297353CC}">
              <c16:uniqueId val="{0000000A-F15B-4836-8A8B-3200251E88F9}"/>
            </c:ext>
          </c:extLst>
        </c:ser>
        <c:dLbls>
          <c:showLegendKey val="0"/>
          <c:showVal val="0"/>
          <c:showCatName val="0"/>
          <c:showSerName val="0"/>
          <c:showPercent val="0"/>
          <c:showBubbleSize val="0"/>
        </c:dLbls>
        <c:gapWidth val="40"/>
        <c:axId val="415138944"/>
        <c:axId val="415140480"/>
      </c:barChart>
      <c:catAx>
        <c:axId val="415138944"/>
        <c:scaling>
          <c:orientation val="minMax"/>
        </c:scaling>
        <c:delete val="0"/>
        <c:axPos val="b"/>
        <c:numFmt formatCode="General" sourceLinked="0"/>
        <c:majorTickMark val="none"/>
        <c:minorTickMark val="none"/>
        <c:tickLblPos val="low"/>
        <c:spPr>
          <a:ln>
            <a:solidFill>
              <a:schemeClr val="bg1">
                <a:lumMod val="50000"/>
              </a:schemeClr>
            </a:solidFill>
          </a:ln>
        </c:spPr>
        <c:txPr>
          <a:bodyPr/>
          <a:lstStyle/>
          <a:p>
            <a:pPr>
              <a:defRPr sz="850" b="1">
                <a:latin typeface="Segoe UI" panose="020B0502040204020203" pitchFamily="34" charset="0"/>
                <a:cs typeface="Segoe UI" panose="020B0502040204020203" pitchFamily="34" charset="0"/>
              </a:defRPr>
            </a:pPr>
            <a:endParaRPr lang="en-US"/>
          </a:p>
        </c:txPr>
        <c:crossAx val="415140480"/>
        <c:crosses val="autoZero"/>
        <c:auto val="1"/>
        <c:lblAlgn val="ctr"/>
        <c:lblOffset val="100"/>
        <c:noMultiLvlLbl val="0"/>
      </c:catAx>
      <c:valAx>
        <c:axId val="415140480"/>
        <c:scaling>
          <c:orientation val="minMax"/>
          <c:max val="0.30000000000000004"/>
          <c:min val="-0.30000000000000004"/>
        </c:scaling>
        <c:delete val="0"/>
        <c:axPos val="l"/>
        <c:numFmt formatCode="0.00" sourceLinked="0"/>
        <c:majorTickMark val="in"/>
        <c:minorTickMark val="none"/>
        <c:tickLblPos val="nextTo"/>
        <c:txPr>
          <a:bodyPr/>
          <a:lstStyle/>
          <a:p>
            <a:pPr>
              <a:defRPr sz="1100">
                <a:latin typeface="Segoe UI" panose="020B0502040204020203" pitchFamily="34" charset="0"/>
                <a:cs typeface="Segoe UI" panose="020B0502040204020203" pitchFamily="34" charset="0"/>
              </a:defRPr>
            </a:pPr>
            <a:endParaRPr lang="en-US"/>
          </a:p>
        </c:txPr>
        <c:crossAx val="415138944"/>
        <c:crosses val="autoZero"/>
        <c:crossBetween val="between"/>
        <c:majorUnit val="0.1"/>
      </c:valAx>
      <c:spPr>
        <a:noFill/>
        <a:ln>
          <a:noFill/>
        </a:ln>
      </c:spPr>
    </c:plotArea>
    <c:plotVisOnly val="1"/>
    <c:dispBlanksAs val="gap"/>
    <c:showDLblsOverMax val="0"/>
  </c:chart>
  <c:spPr>
    <a:noFill/>
    <a:ln>
      <a:noFill/>
    </a:ln>
  </c:spPr>
  <c:txPr>
    <a:bodyPr/>
    <a:lstStyle/>
    <a:p>
      <a:pPr>
        <a:defRPr sz="800">
          <a:latin typeface="Arial" pitchFamily="34" charset="0"/>
          <a:cs typeface="Arial" pitchFamily="34" charset="0"/>
        </a:defRPr>
      </a:pPr>
      <a:endParaRPr lang="en-US"/>
    </a:p>
  </c:txPr>
  <c:printSettings>
    <c:headerFooter/>
    <c:pageMargins b="0.75000000000000533" l="0.70000000000000062" r="0.70000000000000062" t="0.75000000000000533" header="0.30000000000000032" footer="0.30000000000000032"/>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890974945962416"/>
          <c:y val="4.8810791622293223E-2"/>
          <c:w val="0.84957454863326065"/>
          <c:h val="0.77777707898333792"/>
        </c:manualLayout>
      </c:layout>
      <c:barChart>
        <c:barDir val="col"/>
        <c:grouping val="clustered"/>
        <c:varyColors val="0"/>
        <c:ser>
          <c:idx val="3"/>
          <c:order val="3"/>
          <c:spPr>
            <a:solidFill>
              <a:schemeClr val="bg1">
                <a:lumMod val="85000"/>
              </a:schemeClr>
            </a:solidFill>
            <a:ln>
              <a:noFill/>
            </a:ln>
            <a:effectLst/>
          </c:spPr>
          <c:invertIfNegative val="0"/>
          <c:val>
            <c:numRef>
              <c:f>'Annex Figure 1.1.3.'!$W$6:$W$13</c:f>
              <c:numCache>
                <c:formatCode>General</c:formatCode>
                <c:ptCount val="8"/>
              </c:numCache>
            </c:numRef>
          </c:val>
          <c:extLst>
            <c:ext xmlns:c16="http://schemas.microsoft.com/office/drawing/2014/chart" uri="{C3380CC4-5D6E-409C-BE32-E72D297353CC}">
              <c16:uniqueId val="{00000000-6E9A-496F-9BB2-3C309845B80F}"/>
            </c:ext>
          </c:extLst>
        </c:ser>
        <c:dLbls>
          <c:showLegendKey val="0"/>
          <c:showVal val="0"/>
          <c:showCatName val="0"/>
          <c:showSerName val="0"/>
          <c:showPercent val="0"/>
          <c:showBubbleSize val="0"/>
        </c:dLbls>
        <c:gapWidth val="455"/>
        <c:axId val="1472955167"/>
        <c:axId val="1451602159"/>
      </c:barChart>
      <c:lineChart>
        <c:grouping val="standard"/>
        <c:varyColors val="0"/>
        <c:ser>
          <c:idx val="0"/>
          <c:order val="0"/>
          <c:tx>
            <c:v>Advanced economies</c:v>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Lit>
              <c:formatCode>General</c:formatCode>
              <c:ptCount val="8"/>
              <c:pt idx="0">
                <c:v>-0.5</c:v>
              </c:pt>
              <c:pt idx="1">
                <c:v>-0.25</c:v>
              </c:pt>
              <c:pt idx="2">
                <c:v>0</c:v>
              </c:pt>
              <c:pt idx="3">
                <c:v>0.25</c:v>
              </c:pt>
              <c:pt idx="4">
                <c:v>0.5</c:v>
              </c:pt>
              <c:pt idx="5">
                <c:v>0.75</c:v>
              </c:pt>
              <c:pt idx="6">
                <c:v>1</c:v>
              </c:pt>
              <c:pt idx="7">
                <c:v>2</c:v>
              </c:pt>
            </c:numLit>
          </c:cat>
          <c:val>
            <c:numRef>
              <c:f>'Annex Figure 1.1.3.'!$S$6:$S$13</c:f>
              <c:numCache>
                <c:formatCode>General</c:formatCode>
                <c:ptCount val="8"/>
                <c:pt idx="0">
                  <c:v>0</c:v>
                </c:pt>
                <c:pt idx="1">
                  <c:v>0</c:v>
                </c:pt>
                <c:pt idx="2">
                  <c:v>2</c:v>
                </c:pt>
                <c:pt idx="3">
                  <c:v>8</c:v>
                </c:pt>
                <c:pt idx="4">
                  <c:v>14</c:v>
                </c:pt>
                <c:pt idx="5">
                  <c:v>6</c:v>
                </c:pt>
                <c:pt idx="6">
                  <c:v>4</c:v>
                </c:pt>
                <c:pt idx="7">
                  <c:v>0</c:v>
                </c:pt>
              </c:numCache>
            </c:numRef>
          </c:val>
          <c:smooth val="1"/>
          <c:extLst>
            <c:ext xmlns:c16="http://schemas.microsoft.com/office/drawing/2014/chart" uri="{C3380CC4-5D6E-409C-BE32-E72D297353CC}">
              <c16:uniqueId val="{00000001-6E9A-496F-9BB2-3C309845B80F}"/>
            </c:ext>
          </c:extLst>
        </c:ser>
        <c:ser>
          <c:idx val="1"/>
          <c:order val="1"/>
          <c:tx>
            <c:v>Emerging markets</c:v>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'Annex Figure 1.1.3.'!$T$6:$T$13</c:f>
              <c:numCache>
                <c:formatCode>General</c:formatCode>
                <c:ptCount val="8"/>
                <c:pt idx="0">
                  <c:v>2</c:v>
                </c:pt>
                <c:pt idx="1">
                  <c:v>4</c:v>
                </c:pt>
                <c:pt idx="2">
                  <c:v>14</c:v>
                </c:pt>
                <c:pt idx="3">
                  <c:v>21</c:v>
                </c:pt>
                <c:pt idx="4">
                  <c:v>36</c:v>
                </c:pt>
                <c:pt idx="5">
                  <c:v>14</c:v>
                </c:pt>
                <c:pt idx="6">
                  <c:v>3</c:v>
                </c:pt>
                <c:pt idx="7">
                  <c:v>5</c:v>
                </c:pt>
              </c:numCache>
            </c:numRef>
          </c:val>
          <c:smooth val="1"/>
          <c:extLst>
            <c:ext xmlns:c16="http://schemas.microsoft.com/office/drawing/2014/chart" uri="{C3380CC4-5D6E-409C-BE32-E72D297353CC}">
              <c16:uniqueId val="{00000002-6E9A-496F-9BB2-3C309845B80F}"/>
            </c:ext>
          </c:extLst>
        </c:ser>
        <c:ser>
          <c:idx val="2"/>
          <c:order val="2"/>
          <c:tx>
            <c:v>Low-income countries</c:v>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'Annex Figure 1.1.3.'!$U$6:$U$13</c:f>
              <c:numCache>
                <c:formatCode>General</c:formatCode>
                <c:ptCount val="8"/>
                <c:pt idx="0">
                  <c:v>1</c:v>
                </c:pt>
                <c:pt idx="1">
                  <c:v>2</c:v>
                </c:pt>
                <c:pt idx="2">
                  <c:v>13</c:v>
                </c:pt>
                <c:pt idx="3">
                  <c:v>27</c:v>
                </c:pt>
                <c:pt idx="4">
                  <c:v>11</c:v>
                </c:pt>
                <c:pt idx="5">
                  <c:v>2</c:v>
                </c:pt>
                <c:pt idx="6">
                  <c:v>1</c:v>
                </c:pt>
                <c:pt idx="7">
                  <c:v>1</c:v>
                </c:pt>
              </c:numCache>
            </c:numRef>
          </c:val>
          <c:smooth val="1"/>
          <c:extLst>
            <c:ext xmlns:c16="http://schemas.microsoft.com/office/drawing/2014/chart" uri="{C3380CC4-5D6E-409C-BE32-E72D297353CC}">
              <c16:uniqueId val="{00000003-6E9A-496F-9BB2-3C309845B80F}"/>
            </c:ext>
          </c:extLst>
        </c:ser>
        <c:dLbls>
          <c:showLegendKey val="0"/>
          <c:showVal val="0"/>
          <c:showCatName val="0"/>
          <c:showSerName val="0"/>
          <c:showPercent val="0"/>
          <c:showBubbleSize val="0"/>
        </c:dLbls>
        <c:marker val="1"/>
        <c:smooth val="0"/>
        <c:axId val="1472955167"/>
        <c:axId val="1451602159"/>
      </c:lineChart>
      <c:catAx>
        <c:axId val="1472955167"/>
        <c:scaling>
          <c:orientation val="minMax"/>
        </c:scaling>
        <c:delete val="0"/>
        <c:axPos val="b"/>
        <c:title>
          <c:tx>
            <c:rich>
              <a:bodyPr rot="0" spcFirstLastPara="1" vertOverflow="ellipsis" vert="horz" wrap="square" anchor="ctr" anchorCtr="1"/>
              <a:lstStyle/>
              <a:p>
                <a:pPr>
                  <a:defRPr sz="16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r>
                  <a:rPr lang="en-US"/>
                  <a:t>Stabilization Coefficient</a:t>
                </a:r>
              </a:p>
            </c:rich>
          </c:tx>
          <c:layout>
            <c:manualLayout>
              <c:xMode val="edge"/>
              <c:yMode val="edge"/>
              <c:x val="0.29627886188139524"/>
              <c:y val="0.91089741977141037"/>
            </c:manualLayout>
          </c:layout>
          <c:overlay val="0"/>
          <c:spPr>
            <a:noFill/>
            <a:ln>
              <a:noFill/>
            </a:ln>
            <a:effectLst/>
          </c:spPr>
          <c:txPr>
            <a:bodyPr rot="0" spcFirstLastPara="1" vertOverflow="ellipsis" vert="horz" wrap="square" anchor="ctr" anchorCtr="1"/>
            <a:lstStyle/>
            <a:p>
              <a:pPr>
                <a:defRPr sz="16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1451602159"/>
        <c:crosses val="autoZero"/>
        <c:auto val="1"/>
        <c:lblAlgn val="ctr"/>
        <c:lblOffset val="100"/>
        <c:noMultiLvlLbl val="0"/>
      </c:catAx>
      <c:valAx>
        <c:axId val="1451602159"/>
        <c:scaling>
          <c:orientation val="minMax"/>
          <c:max val="40"/>
          <c:min val="0"/>
        </c:scaling>
        <c:delete val="0"/>
        <c:axPos val="l"/>
        <c:title>
          <c:tx>
            <c:rich>
              <a:bodyPr rot="-5400000" spcFirstLastPara="1" vertOverflow="ellipsis" vert="horz" wrap="square" anchor="ctr" anchorCtr="1"/>
              <a:lstStyle/>
              <a:p>
                <a:pPr>
                  <a:defRPr sz="16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r>
                  <a:rPr lang="en-US"/>
                  <a:t>Number of countries</a:t>
                </a:r>
              </a:p>
            </c:rich>
          </c:tx>
          <c:overlay val="0"/>
          <c:spPr>
            <a:noFill/>
            <a:ln>
              <a:noFill/>
            </a:ln>
            <a:effectLst/>
          </c:spPr>
          <c:txPr>
            <a:bodyPr rot="-5400000" spcFirstLastPara="1" vertOverflow="ellipsis" vert="horz" wrap="square" anchor="ctr" anchorCtr="1"/>
            <a:lstStyle/>
            <a:p>
              <a:pPr>
                <a:defRPr sz="16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1472955167"/>
        <c:crosses val="autoZero"/>
        <c:crossBetween val="between"/>
      </c:valAx>
      <c:spPr>
        <a:noFill/>
        <a:ln>
          <a:noFill/>
        </a:ln>
        <a:effectLst/>
      </c:spPr>
    </c:plotArea>
    <c:legend>
      <c:legendPos val="r"/>
      <c:legendEntry>
        <c:idx val="0"/>
        <c:delete val="1"/>
      </c:legendEntry>
      <c:layout>
        <c:manualLayout>
          <c:xMode val="edge"/>
          <c:yMode val="edge"/>
          <c:x val="0.1543041340562841"/>
          <c:y val="2.8402020270005986E-2"/>
          <c:w val="0.83496789422163564"/>
          <c:h val="0.14832085293012823"/>
        </c:manualLayout>
      </c:layout>
      <c:overlay val="0"/>
      <c:spPr>
        <a:noFill/>
        <a:ln>
          <a:noFill/>
        </a:ln>
        <a:effectLst/>
      </c:spPr>
      <c:txPr>
        <a:bodyPr rot="0" spcFirstLastPara="1" vertOverflow="ellipsis" vert="horz" wrap="square" anchor="ctr" anchorCtr="1"/>
        <a:lstStyle/>
        <a:p>
          <a:pPr>
            <a:defRPr sz="1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600">
          <a:solidFill>
            <a:sysClr val="windowText" lastClr="000000"/>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userShapes r:id="rId3"/>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338756304450202E-2"/>
          <c:y val="4.7412144245013228E-2"/>
          <c:w val="0.88485430726376735"/>
          <c:h val="0.71209054921428583"/>
        </c:manualLayout>
      </c:layout>
      <c:barChart>
        <c:barDir val="col"/>
        <c:grouping val="clustered"/>
        <c:varyColors val="0"/>
        <c:ser>
          <c:idx val="0"/>
          <c:order val="0"/>
          <c:tx>
            <c:strRef>
              <c:f>'Annex Figure 1.1.4. Panel 1'!$A$6</c:f>
              <c:strCache>
                <c:ptCount val="1"/>
                <c:pt idx="0">
                  <c:v>Advanced economies</c:v>
                </c:pt>
              </c:strCache>
            </c:strRef>
          </c:tx>
          <c:spPr>
            <a:solidFill>
              <a:schemeClr val="accent1"/>
            </a:solidFill>
            <a:ln>
              <a:noFill/>
            </a:ln>
            <a:effectLst/>
          </c:spPr>
          <c:invertIfNegative val="0"/>
          <c:cat>
            <c:strRef>
              <c:f>'Annex Figure 1.1.4. Panel 1'!$B$5:$F$5</c:f>
              <c:strCache>
                <c:ptCount val="5"/>
                <c:pt idx="0">
                  <c:v>Overall sample, 1980−2021</c:v>
                </c:pt>
                <c:pt idx="2">
                  <c:v>Typical recessions </c:v>
                </c:pt>
                <c:pt idx="3">
                  <c:v>Global financial crisis, 2008−12</c:v>
                </c:pt>
                <c:pt idx="4">
                  <c:v>COVID-19 pandemic, 2020</c:v>
                </c:pt>
              </c:strCache>
            </c:strRef>
          </c:cat>
          <c:val>
            <c:numRef>
              <c:f>'Annex Figure 1.1.4. Panel 1'!$B$6:$F$6</c:f>
              <c:numCache>
                <c:formatCode>General</c:formatCode>
                <c:ptCount val="5"/>
                <c:pt idx="0">
                  <c:v>0.34852</c:v>
                </c:pt>
                <c:pt idx="2">
                  <c:v>0.3</c:v>
                </c:pt>
                <c:pt idx="3">
                  <c:v>0.46</c:v>
                </c:pt>
                <c:pt idx="4">
                  <c:v>0.67</c:v>
                </c:pt>
              </c:numCache>
            </c:numRef>
          </c:val>
          <c:extLst>
            <c:ext xmlns:c16="http://schemas.microsoft.com/office/drawing/2014/chart" uri="{C3380CC4-5D6E-409C-BE32-E72D297353CC}">
              <c16:uniqueId val="{00000000-2405-4437-85C5-3A15B9513EC2}"/>
            </c:ext>
          </c:extLst>
        </c:ser>
        <c:ser>
          <c:idx val="1"/>
          <c:order val="1"/>
          <c:tx>
            <c:strRef>
              <c:f>'Annex Figure 1.1.4. Panel 1'!$A$7</c:f>
              <c:strCache>
                <c:ptCount val="1"/>
                <c:pt idx="0">
                  <c:v>Emerging market economies</c:v>
                </c:pt>
              </c:strCache>
            </c:strRef>
          </c:tx>
          <c:spPr>
            <a:solidFill>
              <a:schemeClr val="accent2"/>
            </a:solidFill>
            <a:ln>
              <a:noFill/>
            </a:ln>
            <a:effectLst/>
          </c:spPr>
          <c:invertIfNegative val="0"/>
          <c:cat>
            <c:strRef>
              <c:f>'Annex Figure 1.1.4. Panel 1'!$B$5:$F$5</c:f>
              <c:strCache>
                <c:ptCount val="5"/>
                <c:pt idx="0">
                  <c:v>Overall sample, 1980−2021</c:v>
                </c:pt>
                <c:pt idx="2">
                  <c:v>Typical recessions </c:v>
                </c:pt>
                <c:pt idx="3">
                  <c:v>Global financial crisis, 2008−12</c:v>
                </c:pt>
                <c:pt idx="4">
                  <c:v>COVID-19 pandemic, 2020</c:v>
                </c:pt>
              </c:strCache>
            </c:strRef>
          </c:cat>
          <c:val>
            <c:numRef>
              <c:f>'Annex Figure 1.1.4. Panel 1'!$B$7:$F$7</c:f>
              <c:numCache>
                <c:formatCode>General</c:formatCode>
                <c:ptCount val="5"/>
                <c:pt idx="0">
                  <c:v>0.22500999999999999</c:v>
                </c:pt>
                <c:pt idx="2">
                  <c:v>0.21</c:v>
                </c:pt>
                <c:pt idx="3">
                  <c:v>0.24</c:v>
                </c:pt>
                <c:pt idx="4">
                  <c:v>0.42</c:v>
                </c:pt>
              </c:numCache>
            </c:numRef>
          </c:val>
          <c:extLst>
            <c:ext xmlns:c16="http://schemas.microsoft.com/office/drawing/2014/chart" uri="{C3380CC4-5D6E-409C-BE32-E72D297353CC}">
              <c16:uniqueId val="{00000001-2405-4437-85C5-3A15B9513EC2}"/>
            </c:ext>
          </c:extLst>
        </c:ser>
        <c:ser>
          <c:idx val="2"/>
          <c:order val="2"/>
          <c:tx>
            <c:strRef>
              <c:f>'Annex Figure 1.1.4. Panel 1'!$A$8</c:f>
              <c:strCache>
                <c:ptCount val="1"/>
                <c:pt idx="0">
                  <c:v>Low-income developing countries</c:v>
                </c:pt>
              </c:strCache>
            </c:strRef>
          </c:tx>
          <c:spPr>
            <a:solidFill>
              <a:schemeClr val="accent6">
                <a:lumMod val="75000"/>
              </a:schemeClr>
            </a:solidFill>
            <a:ln>
              <a:noFill/>
            </a:ln>
            <a:effectLst/>
          </c:spPr>
          <c:invertIfNegative val="0"/>
          <c:cat>
            <c:strRef>
              <c:f>'Annex Figure 1.1.4. Panel 1'!$B$5:$F$5</c:f>
              <c:strCache>
                <c:ptCount val="5"/>
                <c:pt idx="0">
                  <c:v>Overall sample, 1980−2021</c:v>
                </c:pt>
                <c:pt idx="2">
                  <c:v>Typical recessions </c:v>
                </c:pt>
                <c:pt idx="3">
                  <c:v>Global financial crisis, 2008−12</c:v>
                </c:pt>
                <c:pt idx="4">
                  <c:v>COVID-19 pandemic, 2020</c:v>
                </c:pt>
              </c:strCache>
            </c:strRef>
          </c:cat>
          <c:val>
            <c:numRef>
              <c:f>'Annex Figure 1.1.4. Panel 1'!$B$8:$F$8</c:f>
              <c:numCache>
                <c:formatCode>General</c:formatCode>
                <c:ptCount val="5"/>
                <c:pt idx="0">
                  <c:v>0.10405</c:v>
                </c:pt>
                <c:pt idx="2">
                  <c:v>0.1</c:v>
                </c:pt>
                <c:pt idx="3">
                  <c:v>0.14000000000000001</c:v>
                </c:pt>
                <c:pt idx="4">
                  <c:v>0.14000000000000001</c:v>
                </c:pt>
              </c:numCache>
            </c:numRef>
          </c:val>
          <c:extLst>
            <c:ext xmlns:c16="http://schemas.microsoft.com/office/drawing/2014/chart" uri="{C3380CC4-5D6E-409C-BE32-E72D297353CC}">
              <c16:uniqueId val="{00000002-2405-4437-85C5-3A15B9513EC2}"/>
            </c:ext>
          </c:extLst>
        </c:ser>
        <c:dLbls>
          <c:showLegendKey val="0"/>
          <c:showVal val="0"/>
          <c:showCatName val="0"/>
          <c:showSerName val="0"/>
          <c:showPercent val="0"/>
          <c:showBubbleSize val="0"/>
        </c:dLbls>
        <c:gapWidth val="50"/>
        <c:overlap val="-10"/>
        <c:axId val="778355743"/>
        <c:axId val="681275007"/>
      </c:barChart>
      <c:catAx>
        <c:axId val="778355743"/>
        <c:scaling>
          <c:orientation val="minMax"/>
        </c:scaling>
        <c:delete val="0"/>
        <c:axPos val="b"/>
        <c:numFmt formatCode="General" sourceLinked="1"/>
        <c:majorTickMark val="in"/>
        <c:minorTickMark val="none"/>
        <c:tickLblPos val="nextTo"/>
        <c:spPr>
          <a:noFill/>
          <a:ln w="9525" cap="flat" cmpd="sng" algn="ctr">
            <a:solidFill>
              <a:schemeClr val="bg1">
                <a:lumMod val="65000"/>
              </a:schemeClr>
            </a:solidFill>
            <a:round/>
          </a:ln>
          <a:effectLst/>
        </c:spPr>
        <c:txPr>
          <a:bodyPr rot="-60000000" spcFirstLastPara="1" vertOverflow="ellipsis" vert="horz" wrap="square" anchor="ctr" anchorCtr="1"/>
          <a:lstStyle/>
          <a:p>
            <a:pPr>
              <a:defRPr sz="11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681275007"/>
        <c:crosses val="autoZero"/>
        <c:auto val="1"/>
        <c:lblAlgn val="ctr"/>
        <c:lblOffset val="100"/>
        <c:noMultiLvlLbl val="0"/>
      </c:catAx>
      <c:valAx>
        <c:axId val="681275007"/>
        <c:scaling>
          <c:orientation val="minMax"/>
        </c:scaling>
        <c:delete val="0"/>
        <c:axPos val="l"/>
        <c:numFmt formatCode="General" sourceLinked="1"/>
        <c:majorTickMark val="in"/>
        <c:minorTickMark val="none"/>
        <c:tickLblPos val="nextTo"/>
        <c:spPr>
          <a:noFill/>
          <a:ln>
            <a:solidFill>
              <a:schemeClr val="bg1">
                <a:lumMod val="65000"/>
              </a:schemeClr>
            </a:solid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778355743"/>
        <c:crosses val="autoZero"/>
        <c:crossBetween val="between"/>
      </c:valAx>
      <c:spPr>
        <a:noFill/>
        <a:ln>
          <a:noFill/>
        </a:ln>
        <a:effectLst/>
      </c:spPr>
    </c:plotArea>
    <c:legend>
      <c:legendPos val="b"/>
      <c:layout>
        <c:manualLayout>
          <c:xMode val="edge"/>
          <c:yMode val="edge"/>
          <c:x val="0.14108476697492825"/>
          <c:y val="6.0418610497935066E-2"/>
          <c:w val="0.61849234636962713"/>
          <c:h val="0.16518640088021785"/>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7089389534883724E-2"/>
          <c:y val="0.24535734118795424"/>
          <c:w val="0.84344365667056875"/>
          <c:h val="0.63831576369807608"/>
        </c:manualLayout>
      </c:layout>
      <c:barChart>
        <c:barDir val="col"/>
        <c:grouping val="stacked"/>
        <c:varyColors val="0"/>
        <c:ser>
          <c:idx val="2"/>
          <c:order val="1"/>
          <c:tx>
            <c:v>Debt-to-GDP ratio, advanced economies (left scale)</c:v>
          </c:tx>
          <c:spPr>
            <a:solidFill>
              <a:srgbClr val="0062AF"/>
            </a:solidFill>
            <a:ln>
              <a:noFill/>
            </a:ln>
            <a:effectLst/>
          </c:spPr>
          <c:invertIfNegative val="0"/>
          <c:dPt>
            <c:idx val="5"/>
            <c:invertIfNegative val="0"/>
            <c:bubble3D val="0"/>
            <c:spPr>
              <a:solidFill>
                <a:srgbClr val="7FB0D7"/>
              </a:solidFill>
              <a:ln>
                <a:noFill/>
              </a:ln>
              <a:effectLst/>
            </c:spPr>
            <c:extLst>
              <c:ext xmlns:c16="http://schemas.microsoft.com/office/drawing/2014/chart" uri="{C3380CC4-5D6E-409C-BE32-E72D297353CC}">
                <c16:uniqueId val="{00000001-8E4C-4EBF-8EC5-B6169754796E}"/>
              </c:ext>
            </c:extLst>
          </c:dPt>
          <c:dPt>
            <c:idx val="6"/>
            <c:invertIfNegative val="0"/>
            <c:bubble3D val="0"/>
            <c:spPr>
              <a:solidFill>
                <a:srgbClr val="7FB0D7"/>
              </a:solidFill>
              <a:ln>
                <a:noFill/>
              </a:ln>
              <a:effectLst/>
            </c:spPr>
            <c:extLst>
              <c:ext xmlns:c16="http://schemas.microsoft.com/office/drawing/2014/chart" uri="{C3380CC4-5D6E-409C-BE32-E72D297353CC}">
                <c16:uniqueId val="{00000003-8E4C-4EBF-8EC5-B6169754796E}"/>
              </c:ext>
            </c:extLst>
          </c:dPt>
          <c:dPt>
            <c:idx val="7"/>
            <c:invertIfNegative val="0"/>
            <c:bubble3D val="0"/>
            <c:spPr>
              <a:solidFill>
                <a:srgbClr val="7FB0D7"/>
              </a:solidFill>
              <a:ln>
                <a:noFill/>
              </a:ln>
              <a:effectLst/>
            </c:spPr>
            <c:extLst>
              <c:ext xmlns:c16="http://schemas.microsoft.com/office/drawing/2014/chart" uri="{C3380CC4-5D6E-409C-BE32-E72D297353CC}">
                <c16:uniqueId val="{00000005-8E4C-4EBF-8EC5-B6169754796E}"/>
              </c:ext>
            </c:extLst>
          </c:dPt>
          <c:cat>
            <c:numRef>
              <c:extLst>
                <c:ext xmlns:c15="http://schemas.microsoft.com/office/drawing/2012/chart" uri="{02D57815-91ED-43cb-92C2-25804820EDAC}">
                  <c15:fullRef>
                    <c15:sqref>'ES Figure 2'!$C$30:$T$30</c15:sqref>
                  </c15:fullRef>
                </c:ext>
              </c:extLst>
              <c:f>'ES Figure 2'!$M$30:$T$30</c:f>
              <c:numCache>
                <c:formatCode>General</c:formatCode>
                <c:ptCount val="8"/>
                <c:pt idx="0">
                  <c:v>2017</c:v>
                </c:pt>
                <c:pt idx="1">
                  <c:v>18</c:v>
                </c:pt>
                <c:pt idx="2">
                  <c:v>19</c:v>
                </c:pt>
                <c:pt idx="3">
                  <c:v>20</c:v>
                </c:pt>
                <c:pt idx="4">
                  <c:v>21</c:v>
                </c:pt>
                <c:pt idx="5">
                  <c:v>22</c:v>
                </c:pt>
                <c:pt idx="6">
                  <c:v>23</c:v>
                </c:pt>
                <c:pt idx="7">
                  <c:v>24</c:v>
                </c:pt>
              </c:numCache>
            </c:numRef>
          </c:cat>
          <c:val>
            <c:numRef>
              <c:extLst>
                <c:ext xmlns:c15="http://schemas.microsoft.com/office/drawing/2012/chart" uri="{02D57815-91ED-43cb-92C2-25804820EDAC}">
                  <c15:fullRef>
                    <c15:sqref>'ES Figure 2'!$C$34:$T$34</c15:sqref>
                  </c15:fullRef>
                </c:ext>
              </c:extLst>
              <c:f>'ES Figure 2'!$M$34:$T$34</c:f>
              <c:numCache>
                <c:formatCode>0.0</c:formatCode>
                <c:ptCount val="8"/>
                <c:pt idx="0">
                  <c:v>103.32589545330495</c:v>
                </c:pt>
                <c:pt idx="1">
                  <c:v>102.80692204737457</c:v>
                </c:pt>
                <c:pt idx="2">
                  <c:v>103.91298837951707</c:v>
                </c:pt>
                <c:pt idx="3">
                  <c:v>123.23392629813816</c:v>
                </c:pt>
                <c:pt idx="4">
                  <c:v>117.90611203199485</c:v>
                </c:pt>
                <c:pt idx="5">
                  <c:v>112.40225453868688</c:v>
                </c:pt>
                <c:pt idx="6">
                  <c:v>111.31119385520894</c:v>
                </c:pt>
                <c:pt idx="7">
                  <c:v>111.75955581106801</c:v>
                </c:pt>
              </c:numCache>
            </c:numRef>
          </c:val>
          <c:extLst>
            <c:ext xmlns:c16="http://schemas.microsoft.com/office/drawing/2014/chart" uri="{C3380CC4-5D6E-409C-BE32-E72D297353CC}">
              <c16:uniqueId val="{00000006-8E4C-4EBF-8EC5-B6169754796E}"/>
            </c:ext>
          </c:extLst>
        </c:ser>
        <c:dLbls>
          <c:showLegendKey val="0"/>
          <c:showVal val="0"/>
          <c:showCatName val="0"/>
          <c:showSerName val="0"/>
          <c:showPercent val="0"/>
          <c:showBubbleSize val="0"/>
        </c:dLbls>
        <c:gapWidth val="100"/>
        <c:overlap val="100"/>
        <c:axId val="2110492655"/>
        <c:axId val="270843344"/>
      </c:barChart>
      <c:lineChart>
        <c:grouping val="standard"/>
        <c:varyColors val="0"/>
        <c:ser>
          <c:idx val="3"/>
          <c:order val="0"/>
          <c:tx>
            <c:v>Interest expense, advanced economies (right scale)</c:v>
          </c:tx>
          <c:spPr>
            <a:ln w="28575" cap="rnd">
              <a:solidFill>
                <a:schemeClr val="bg2">
                  <a:lumMod val="75000"/>
                </a:schemeClr>
              </a:solidFill>
              <a:round/>
            </a:ln>
            <a:effectLst/>
          </c:spPr>
          <c:marker>
            <c:symbol val="none"/>
          </c:marker>
          <c:cat>
            <c:numRef>
              <c:extLst>
                <c:ext xmlns:c15="http://schemas.microsoft.com/office/drawing/2012/chart" uri="{02D57815-91ED-43cb-92C2-25804820EDAC}">
                  <c15:fullRef>
                    <c15:sqref>'ES Figure 2'!$C$30:$T$30</c15:sqref>
                  </c15:fullRef>
                </c:ext>
              </c:extLst>
              <c:f>'ES Figure 2'!$M$30:$T$30</c:f>
              <c:numCache>
                <c:formatCode>General</c:formatCode>
                <c:ptCount val="8"/>
                <c:pt idx="0">
                  <c:v>2017</c:v>
                </c:pt>
                <c:pt idx="1">
                  <c:v>18</c:v>
                </c:pt>
                <c:pt idx="2">
                  <c:v>19</c:v>
                </c:pt>
                <c:pt idx="3">
                  <c:v>20</c:v>
                </c:pt>
                <c:pt idx="4">
                  <c:v>21</c:v>
                </c:pt>
                <c:pt idx="5">
                  <c:v>22</c:v>
                </c:pt>
                <c:pt idx="6">
                  <c:v>23</c:v>
                </c:pt>
                <c:pt idx="7">
                  <c:v>24</c:v>
                </c:pt>
              </c:numCache>
            </c:numRef>
          </c:cat>
          <c:val>
            <c:numRef>
              <c:extLst>
                <c:ext xmlns:c15="http://schemas.microsoft.com/office/drawing/2012/chart" uri="{02D57815-91ED-43cb-92C2-25804820EDAC}">
                  <c15:fullRef>
                    <c15:sqref>'ES Figure 2'!$C$32:$T$32</c15:sqref>
                  </c15:fullRef>
                </c:ext>
              </c:extLst>
              <c:f>'ES Figure 2'!$M$32:$T$32</c:f>
              <c:numCache>
                <c:formatCode>0.0</c:formatCode>
                <c:ptCount val="8"/>
                <c:pt idx="0">
                  <c:v>2.1138766738558936</c:v>
                </c:pt>
                <c:pt idx="1">
                  <c:v>2.1644730679390127</c:v>
                </c:pt>
                <c:pt idx="2">
                  <c:v>2.1160647116083688</c:v>
                </c:pt>
                <c:pt idx="3">
                  <c:v>1.9624571061243594</c:v>
                </c:pt>
                <c:pt idx="4">
                  <c:v>2.1293271528733411</c:v>
                </c:pt>
                <c:pt idx="5">
                  <c:v>1.9166860915549597</c:v>
                </c:pt>
                <c:pt idx="6">
                  <c:v>2.0437316017162765</c:v>
                </c:pt>
                <c:pt idx="7">
                  <c:v>2.3395487956048999</c:v>
                </c:pt>
              </c:numCache>
            </c:numRef>
          </c:val>
          <c:smooth val="0"/>
          <c:extLst>
            <c:ext xmlns:c16="http://schemas.microsoft.com/office/drawing/2014/chart" uri="{C3380CC4-5D6E-409C-BE32-E72D297353CC}">
              <c16:uniqueId val="{00000007-8E4C-4EBF-8EC5-B6169754796E}"/>
            </c:ext>
          </c:extLst>
        </c:ser>
        <c:dLbls>
          <c:showLegendKey val="0"/>
          <c:showVal val="0"/>
          <c:showCatName val="0"/>
          <c:showSerName val="0"/>
          <c:showPercent val="0"/>
          <c:showBubbleSize val="0"/>
        </c:dLbls>
        <c:marker val="1"/>
        <c:smooth val="0"/>
        <c:axId val="312042607"/>
        <c:axId val="2046874480"/>
      </c:lineChart>
      <c:catAx>
        <c:axId val="2110492655"/>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5400000" spcFirstLastPara="1" vertOverflow="ellipsis" wrap="square" anchor="ctr" anchorCtr="1"/>
          <a:lstStyle/>
          <a:p>
            <a:pPr>
              <a:defRPr sz="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270843344"/>
        <c:crosses val="autoZero"/>
        <c:auto val="1"/>
        <c:lblAlgn val="ctr"/>
        <c:lblOffset val="100"/>
        <c:noMultiLvlLbl val="0"/>
      </c:catAx>
      <c:valAx>
        <c:axId val="270843344"/>
        <c:scaling>
          <c:orientation val="minMax"/>
          <c:max val="130"/>
          <c:min val="20"/>
        </c:scaling>
        <c:delete val="0"/>
        <c:axPos val="l"/>
        <c:numFmt formatCode="0" sourceLinked="0"/>
        <c:majorTickMark val="in"/>
        <c:minorTickMark val="none"/>
        <c:tickLblPos val="nextTo"/>
        <c:spPr>
          <a:noFill/>
          <a:ln>
            <a:solidFill>
              <a:schemeClr val="tx1"/>
            </a:solidFill>
          </a:ln>
          <a:effectLst/>
        </c:spPr>
        <c:txPr>
          <a:bodyPr rot="-60000000" spcFirstLastPara="1" vertOverflow="ellipsis" vert="horz" wrap="square" anchor="ctr" anchorCtr="1"/>
          <a:lstStyle/>
          <a:p>
            <a:pPr>
              <a:defRPr sz="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2110492655"/>
        <c:crosses val="autoZero"/>
        <c:crossBetween val="between"/>
        <c:majorUnit val="20"/>
      </c:valAx>
      <c:valAx>
        <c:axId val="2046874480"/>
        <c:scaling>
          <c:orientation val="minMax"/>
          <c:max val="4.5"/>
          <c:min val="0"/>
        </c:scaling>
        <c:delete val="0"/>
        <c:axPos val="r"/>
        <c:numFmt formatCode="0" sourceLinked="0"/>
        <c:majorTickMark val="in"/>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312042607"/>
        <c:crosses val="max"/>
        <c:crossBetween val="between"/>
        <c:majorUnit val="1"/>
      </c:valAx>
      <c:catAx>
        <c:axId val="312042607"/>
        <c:scaling>
          <c:orientation val="minMax"/>
        </c:scaling>
        <c:delete val="1"/>
        <c:axPos val="b"/>
        <c:numFmt formatCode="General" sourceLinked="1"/>
        <c:majorTickMark val="out"/>
        <c:minorTickMark val="none"/>
        <c:tickLblPos val="nextTo"/>
        <c:crossAx val="2046874480"/>
        <c:crosses val="autoZero"/>
        <c:auto val="1"/>
        <c:lblAlgn val="ctr"/>
        <c:lblOffset val="100"/>
        <c:noMultiLvlLbl val="0"/>
      </c:catAx>
      <c:spPr>
        <a:noFill/>
        <a:ln>
          <a:noFill/>
        </a:ln>
        <a:effectLst/>
      </c:spPr>
    </c:plotArea>
    <c:legend>
      <c:legendPos val="r"/>
      <c:layout>
        <c:manualLayout>
          <c:xMode val="edge"/>
          <c:yMode val="edge"/>
          <c:x val="0.13793175196748433"/>
          <c:y val="2.1543699401317239E-3"/>
          <c:w val="0.83811505493580551"/>
          <c:h val="0.26899890246539976"/>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ysClr val="windowText" lastClr="000000"/>
              </a:solidFill>
              <a:latin typeface="HelveticaNeueLT Std" panose="020B0604020202020204" pitchFamily="34" charset="0"/>
              <a:ea typeface="+mn-ea"/>
              <a:cs typeface="+mn-cs"/>
            </a:defRPr>
          </a:pPr>
          <a:endParaRPr lang="en-US"/>
        </a:p>
      </c:txPr>
    </c:legend>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225498892416361"/>
          <c:y val="4.5384211297452411E-2"/>
          <c:w val="0.85831847665127892"/>
          <c:h val="0.81974211443167178"/>
        </c:manualLayout>
      </c:layout>
      <c:barChart>
        <c:barDir val="col"/>
        <c:grouping val="clustered"/>
        <c:varyColors val="0"/>
        <c:ser>
          <c:idx val="0"/>
          <c:order val="0"/>
          <c:tx>
            <c:strRef>
              <c:f>'Annex Figure 1.1.4. Panel 2'!$B$1</c:f>
              <c:strCache>
                <c:ptCount val="1"/>
                <c:pt idx="0">
                  <c:v>Advanced economies</c:v>
                </c:pt>
              </c:strCache>
            </c:strRef>
          </c:tx>
          <c:spPr>
            <a:solidFill>
              <a:schemeClr val="accent5">
                <a:lumMod val="50000"/>
              </a:schemeClr>
            </a:solidFill>
            <a:ln>
              <a:noFill/>
            </a:ln>
            <a:effectLst/>
          </c:spPr>
          <c:invertIfNegative val="0"/>
          <c:dLbls>
            <c:delete val="1"/>
          </c:dLbls>
          <c:cat>
            <c:strRef>
              <c:f>'Annex Figure 1.1.4. Panel 2'!$A$2:$A$4</c:f>
              <c:strCache>
                <c:ptCount val="3"/>
                <c:pt idx="0">
                  <c:v>Typical recessions</c:v>
                </c:pt>
                <c:pt idx="1">
                  <c:v>Global financial crisis, 2008−12</c:v>
                </c:pt>
                <c:pt idx="2">
                  <c:v>COVID-19 pandemic, 2020</c:v>
                </c:pt>
              </c:strCache>
            </c:strRef>
          </c:cat>
          <c:val>
            <c:numRef>
              <c:f>'Annex Figure 1.1.4. Panel 2'!$B$2:$B$4</c:f>
              <c:numCache>
                <c:formatCode>General</c:formatCode>
                <c:ptCount val="3"/>
                <c:pt idx="0">
                  <c:v>18.920000000000002</c:v>
                </c:pt>
                <c:pt idx="1">
                  <c:v>72.97</c:v>
                </c:pt>
                <c:pt idx="2">
                  <c:v>81.08</c:v>
                </c:pt>
              </c:numCache>
            </c:numRef>
          </c:val>
          <c:extLst>
            <c:ext xmlns:c16="http://schemas.microsoft.com/office/drawing/2014/chart" uri="{C3380CC4-5D6E-409C-BE32-E72D297353CC}">
              <c16:uniqueId val="{00000000-6284-47C2-9035-2BBFCCB4293D}"/>
            </c:ext>
          </c:extLst>
        </c:ser>
        <c:ser>
          <c:idx val="1"/>
          <c:order val="1"/>
          <c:tx>
            <c:strRef>
              <c:f>'Annex Figure 1.1.4. Panel 2'!$C$1</c:f>
              <c:strCache>
                <c:ptCount val="1"/>
                <c:pt idx="0">
                  <c:v>Emerging markets</c:v>
                </c:pt>
              </c:strCache>
            </c:strRef>
          </c:tx>
          <c:spPr>
            <a:solidFill>
              <a:schemeClr val="accent2"/>
            </a:solidFill>
            <a:ln>
              <a:noFill/>
            </a:ln>
            <a:effectLst/>
          </c:spPr>
          <c:invertIfNegative val="0"/>
          <c:dLbls>
            <c:delete val="1"/>
          </c:dLbls>
          <c:cat>
            <c:strRef>
              <c:f>'Annex Figure 1.1.4. Panel 2'!$A$2:$A$4</c:f>
              <c:strCache>
                <c:ptCount val="3"/>
                <c:pt idx="0">
                  <c:v>Typical recessions</c:v>
                </c:pt>
                <c:pt idx="1">
                  <c:v>Global financial crisis, 2008−12</c:v>
                </c:pt>
                <c:pt idx="2">
                  <c:v>COVID-19 pandemic, 2020</c:v>
                </c:pt>
              </c:strCache>
            </c:strRef>
          </c:cat>
          <c:val>
            <c:numRef>
              <c:f>'Annex Figure 1.1.4. Panel 2'!$C$2:$C$4</c:f>
              <c:numCache>
                <c:formatCode>General</c:formatCode>
                <c:ptCount val="3"/>
                <c:pt idx="0">
                  <c:v>36.17</c:v>
                </c:pt>
                <c:pt idx="1">
                  <c:v>56.38</c:v>
                </c:pt>
                <c:pt idx="2">
                  <c:v>70.209999999999994</c:v>
                </c:pt>
              </c:numCache>
            </c:numRef>
          </c:val>
          <c:extLst>
            <c:ext xmlns:c16="http://schemas.microsoft.com/office/drawing/2014/chart" uri="{C3380CC4-5D6E-409C-BE32-E72D297353CC}">
              <c16:uniqueId val="{00000001-6284-47C2-9035-2BBFCCB4293D}"/>
            </c:ext>
          </c:extLst>
        </c:ser>
        <c:ser>
          <c:idx val="2"/>
          <c:order val="2"/>
          <c:tx>
            <c:strRef>
              <c:f>'Annex Figure 1.1.4. Panel 2'!$D$1</c:f>
              <c:strCache>
                <c:ptCount val="1"/>
                <c:pt idx="0">
                  <c:v>Low-income developing countries</c:v>
                </c:pt>
              </c:strCache>
            </c:strRef>
          </c:tx>
          <c:spPr>
            <a:solidFill>
              <a:schemeClr val="accent6">
                <a:lumMod val="50000"/>
              </a:schemeClr>
            </a:solidFill>
            <a:ln>
              <a:noFill/>
            </a:ln>
            <a:effectLst/>
          </c:spPr>
          <c:invertIfNegative val="0"/>
          <c:dLbls>
            <c:delete val="1"/>
          </c:dLbls>
          <c:cat>
            <c:strRef>
              <c:f>'Annex Figure 1.1.4. Panel 2'!$A$2:$A$4</c:f>
              <c:strCache>
                <c:ptCount val="3"/>
                <c:pt idx="0">
                  <c:v>Typical recessions</c:v>
                </c:pt>
                <c:pt idx="1">
                  <c:v>Global financial crisis, 2008−12</c:v>
                </c:pt>
                <c:pt idx="2">
                  <c:v>COVID-19 pandemic, 2020</c:v>
                </c:pt>
              </c:strCache>
            </c:strRef>
          </c:cat>
          <c:val>
            <c:numRef>
              <c:f>'Annex Figure 1.1.4. Panel 2'!$D$2:$D$4</c:f>
              <c:numCache>
                <c:formatCode>General</c:formatCode>
                <c:ptCount val="3"/>
                <c:pt idx="0">
                  <c:v>34.479999999999997</c:v>
                </c:pt>
                <c:pt idx="1">
                  <c:v>55.17</c:v>
                </c:pt>
                <c:pt idx="2">
                  <c:v>63.79</c:v>
                </c:pt>
              </c:numCache>
            </c:numRef>
          </c:val>
          <c:extLst>
            <c:ext xmlns:c16="http://schemas.microsoft.com/office/drawing/2014/chart" uri="{C3380CC4-5D6E-409C-BE32-E72D297353CC}">
              <c16:uniqueId val="{00000002-6284-47C2-9035-2BBFCCB4293D}"/>
            </c:ext>
          </c:extLst>
        </c:ser>
        <c:dLbls>
          <c:dLblPos val="outEnd"/>
          <c:showLegendKey val="0"/>
          <c:showVal val="1"/>
          <c:showCatName val="0"/>
          <c:showSerName val="0"/>
          <c:showPercent val="0"/>
          <c:showBubbleSize val="0"/>
        </c:dLbls>
        <c:gapWidth val="84"/>
        <c:axId val="1978693311"/>
        <c:axId val="1978691647"/>
      </c:barChart>
      <c:catAx>
        <c:axId val="1978693311"/>
        <c:scaling>
          <c:orientation val="minMax"/>
        </c:scaling>
        <c:delete val="0"/>
        <c:axPos val="b"/>
        <c:numFmt formatCode="General" sourceLinked="1"/>
        <c:majorTickMark val="in"/>
        <c:minorTickMark val="none"/>
        <c:tickLblPos val="nextTo"/>
        <c:spPr>
          <a:noFill/>
          <a:ln w="9525" cap="flat" cmpd="sng" algn="ctr">
            <a:solidFill>
              <a:schemeClr val="bg2">
                <a:lumMod val="90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978691647"/>
        <c:crosses val="autoZero"/>
        <c:auto val="1"/>
        <c:lblAlgn val="ctr"/>
        <c:lblOffset val="100"/>
        <c:noMultiLvlLbl val="0"/>
      </c:catAx>
      <c:valAx>
        <c:axId val="1978691647"/>
        <c:scaling>
          <c:orientation val="minMax"/>
          <c:max val="100"/>
        </c:scaling>
        <c:delete val="0"/>
        <c:axPos val="l"/>
        <c:numFmt formatCode="General" sourceLinked="1"/>
        <c:majorTickMark val="in"/>
        <c:minorTickMark val="none"/>
        <c:tickLblPos val="nextTo"/>
        <c:spPr>
          <a:noFill/>
          <a:ln>
            <a:solidFill>
              <a:schemeClr val="bg2">
                <a:lumMod val="90000"/>
              </a:schemeClr>
            </a:solid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978693311"/>
        <c:crosses val="autoZero"/>
        <c:crossBetween val="between"/>
      </c:valAx>
      <c:spPr>
        <a:noFill/>
        <a:ln>
          <a:noFill/>
        </a:ln>
        <a:effectLst/>
      </c:spPr>
    </c:plotArea>
    <c:legend>
      <c:legendPos val="b"/>
      <c:layout>
        <c:manualLayout>
          <c:xMode val="edge"/>
          <c:yMode val="edge"/>
          <c:x val="0.11066777034622255"/>
          <c:y val="1.7693105765980106E-2"/>
          <c:w val="0.62454226978869132"/>
          <c:h val="0.2026832237279182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5609516114618645E-2"/>
          <c:y val="3.7497007816132265E-2"/>
          <c:w val="0.87288473461987415"/>
          <c:h val="0.87138493756481739"/>
        </c:manualLayout>
      </c:layout>
      <c:barChart>
        <c:barDir val="col"/>
        <c:grouping val="stacked"/>
        <c:varyColors val="0"/>
        <c:ser>
          <c:idx val="1"/>
          <c:order val="1"/>
          <c:tx>
            <c:v>Personal income taxes</c:v>
          </c:tx>
          <c:spPr>
            <a:solidFill>
              <a:srgbClr val="4B82AD"/>
            </a:solidFill>
            <a:ln w="3175">
              <a:solidFill>
                <a:srgbClr val="000000"/>
              </a:solidFill>
              <a:prstDash val="solid"/>
            </a:ln>
            <a:effectLst/>
          </c:spPr>
          <c:invertIfNegative val="0"/>
          <c:cat>
            <c:strRef>
              <c:f>'Annex Figure 1.2.1. Panel 1'!$AA$2:$AA$30</c:f>
              <c:strCache>
                <c:ptCount val="29"/>
                <c:pt idx="0">
                  <c:v>BGR</c:v>
                </c:pt>
                <c:pt idx="1">
                  <c:v>CYP</c:v>
                </c:pt>
                <c:pt idx="2">
                  <c:v>EST</c:v>
                </c:pt>
                <c:pt idx="3">
                  <c:v>MLT</c:v>
                </c:pt>
                <c:pt idx="4">
                  <c:v>POL</c:v>
                </c:pt>
                <c:pt idx="5">
                  <c:v>HRV</c:v>
                </c:pt>
                <c:pt idx="6">
                  <c:v>LVA</c:v>
                </c:pt>
                <c:pt idx="7">
                  <c:v>CZE</c:v>
                </c:pt>
                <c:pt idx="8">
                  <c:v>ESP</c:v>
                </c:pt>
                <c:pt idx="9">
                  <c:v>SVK</c:v>
                </c:pt>
                <c:pt idx="10">
                  <c:v>HUN</c:v>
                </c:pt>
                <c:pt idx="11">
                  <c:v>FRA</c:v>
                </c:pt>
                <c:pt idx="12">
                  <c:v>PRT</c:v>
                </c:pt>
                <c:pt idx="13">
                  <c:v>SWE</c:v>
                </c:pt>
                <c:pt idx="14">
                  <c:v>LTU</c:v>
                </c:pt>
                <c:pt idx="15">
                  <c:v>GRC</c:v>
                </c:pt>
                <c:pt idx="16">
                  <c:v>ROU</c:v>
                </c:pt>
                <c:pt idx="17">
                  <c:v>ITA</c:v>
                </c:pt>
                <c:pt idx="18">
                  <c:v>SVN</c:v>
                </c:pt>
                <c:pt idx="19">
                  <c:v>AUT</c:v>
                </c:pt>
                <c:pt idx="20">
                  <c:v>NLD</c:v>
                </c:pt>
                <c:pt idx="21">
                  <c:v>DNK</c:v>
                </c:pt>
                <c:pt idx="22">
                  <c:v>DEU</c:v>
                </c:pt>
                <c:pt idx="23">
                  <c:v>FIN</c:v>
                </c:pt>
                <c:pt idx="24">
                  <c:v>LUX</c:v>
                </c:pt>
                <c:pt idx="25">
                  <c:v>IRL</c:v>
                </c:pt>
                <c:pt idx="26">
                  <c:v>BEL</c:v>
                </c:pt>
                <c:pt idx="28">
                  <c:v>EU</c:v>
                </c:pt>
              </c:strCache>
            </c:strRef>
          </c:cat>
          <c:val>
            <c:numRef>
              <c:f>'Annex Figure 1.2.1. Panel 1'!$W$2:$W$30</c:f>
              <c:numCache>
                <c:formatCode>General</c:formatCode>
                <c:ptCount val="29"/>
                <c:pt idx="0">
                  <c:v>8.1714601516723633</c:v>
                </c:pt>
                <c:pt idx="1">
                  <c:v>13.571603775024414</c:v>
                </c:pt>
                <c:pt idx="2">
                  <c:v>22.031335830688477</c:v>
                </c:pt>
                <c:pt idx="3">
                  <c:v>22.101383209228516</c:v>
                </c:pt>
                <c:pt idx="4">
                  <c:v>17.815425872802734</c:v>
                </c:pt>
                <c:pt idx="5">
                  <c:v>13.163503646850586</c:v>
                </c:pt>
                <c:pt idx="6">
                  <c:v>20.765424728393555</c:v>
                </c:pt>
                <c:pt idx="7">
                  <c:v>18.190881729125977</c:v>
                </c:pt>
                <c:pt idx="8">
                  <c:v>28.186012268066406</c:v>
                </c:pt>
                <c:pt idx="9">
                  <c:v>14.796107292175293</c:v>
                </c:pt>
                <c:pt idx="10">
                  <c:v>15.955920219421387</c:v>
                </c:pt>
                <c:pt idx="11">
                  <c:v>23.031427383422852</c:v>
                </c:pt>
                <c:pt idx="12">
                  <c:v>26.783496856689453</c:v>
                </c:pt>
                <c:pt idx="13">
                  <c:v>34.098972320556641</c:v>
                </c:pt>
                <c:pt idx="14">
                  <c:v>19.963748931884766</c:v>
                </c:pt>
                <c:pt idx="15">
                  <c:v>24.789825439453125</c:v>
                </c:pt>
                <c:pt idx="16">
                  <c:v>7.8069252967834473</c:v>
                </c:pt>
                <c:pt idx="17">
                  <c:v>31.28388786315918</c:v>
                </c:pt>
                <c:pt idx="18">
                  <c:v>20.388711929321289</c:v>
                </c:pt>
                <c:pt idx="19">
                  <c:v>29.406845092773438</c:v>
                </c:pt>
                <c:pt idx="20">
                  <c:v>31.816978454589844</c:v>
                </c:pt>
                <c:pt idx="21">
                  <c:v>42.679767608642578</c:v>
                </c:pt>
                <c:pt idx="22">
                  <c:v>32.416236877441406</c:v>
                </c:pt>
                <c:pt idx="23">
                  <c:v>34.081150054931641</c:v>
                </c:pt>
                <c:pt idx="24">
                  <c:v>34.467414855957031</c:v>
                </c:pt>
                <c:pt idx="25">
                  <c:v>39.132350921630859</c:v>
                </c:pt>
                <c:pt idx="26">
                  <c:v>40.866741180419922</c:v>
                </c:pt>
                <c:pt idx="28">
                  <c:v>29.284059959410481</c:v>
                </c:pt>
              </c:numCache>
            </c:numRef>
          </c:val>
          <c:extLst>
            <c:ext xmlns:c16="http://schemas.microsoft.com/office/drawing/2014/chart" uri="{C3380CC4-5D6E-409C-BE32-E72D297353CC}">
              <c16:uniqueId val="{00000000-02CF-42AD-9B34-EF3ED771A313}"/>
            </c:ext>
          </c:extLst>
        </c:ser>
        <c:ser>
          <c:idx val="2"/>
          <c:order val="2"/>
          <c:tx>
            <c:strRef>
              <c:f>'Annex Figure 1.2.1. Panel 1'!$X$1</c:f>
              <c:strCache>
                <c:ptCount val="1"/>
                <c:pt idx="0">
                  <c:v>Social insurance contributions</c:v>
                </c:pt>
              </c:strCache>
            </c:strRef>
          </c:tx>
          <c:spPr>
            <a:pattFill prst="ltDnDiag">
              <a:fgClr>
                <a:srgbClr val="231F20"/>
              </a:fgClr>
              <a:bgClr>
                <a:srgbClr val="FFFFFF"/>
              </a:bgClr>
            </a:pattFill>
            <a:ln w="3175">
              <a:solidFill>
                <a:srgbClr val="000000"/>
              </a:solidFill>
              <a:prstDash val="solid"/>
            </a:ln>
            <a:effectLst/>
          </c:spPr>
          <c:invertIfNegative val="0"/>
          <c:cat>
            <c:strRef>
              <c:f>'Annex Figure 1.2.1. Panel 1'!$AA$2:$AA$30</c:f>
              <c:strCache>
                <c:ptCount val="29"/>
                <c:pt idx="0">
                  <c:v>BGR</c:v>
                </c:pt>
                <c:pt idx="1">
                  <c:v>CYP</c:v>
                </c:pt>
                <c:pt idx="2">
                  <c:v>EST</c:v>
                </c:pt>
                <c:pt idx="3">
                  <c:v>MLT</c:v>
                </c:pt>
                <c:pt idx="4">
                  <c:v>POL</c:v>
                </c:pt>
                <c:pt idx="5">
                  <c:v>HRV</c:v>
                </c:pt>
                <c:pt idx="6">
                  <c:v>LVA</c:v>
                </c:pt>
                <c:pt idx="7">
                  <c:v>CZE</c:v>
                </c:pt>
                <c:pt idx="8">
                  <c:v>ESP</c:v>
                </c:pt>
                <c:pt idx="9">
                  <c:v>SVK</c:v>
                </c:pt>
                <c:pt idx="10">
                  <c:v>HUN</c:v>
                </c:pt>
                <c:pt idx="11">
                  <c:v>FRA</c:v>
                </c:pt>
                <c:pt idx="12">
                  <c:v>PRT</c:v>
                </c:pt>
                <c:pt idx="13">
                  <c:v>SWE</c:v>
                </c:pt>
                <c:pt idx="14">
                  <c:v>LTU</c:v>
                </c:pt>
                <c:pt idx="15">
                  <c:v>GRC</c:v>
                </c:pt>
                <c:pt idx="16">
                  <c:v>ROU</c:v>
                </c:pt>
                <c:pt idx="17">
                  <c:v>ITA</c:v>
                </c:pt>
                <c:pt idx="18">
                  <c:v>SVN</c:v>
                </c:pt>
                <c:pt idx="19">
                  <c:v>AUT</c:v>
                </c:pt>
                <c:pt idx="20">
                  <c:v>NLD</c:v>
                </c:pt>
                <c:pt idx="21">
                  <c:v>DNK</c:v>
                </c:pt>
                <c:pt idx="22">
                  <c:v>DEU</c:v>
                </c:pt>
                <c:pt idx="23">
                  <c:v>FIN</c:v>
                </c:pt>
                <c:pt idx="24">
                  <c:v>LUX</c:v>
                </c:pt>
                <c:pt idx="25">
                  <c:v>IRL</c:v>
                </c:pt>
                <c:pt idx="26">
                  <c:v>BEL</c:v>
                </c:pt>
                <c:pt idx="28">
                  <c:v>EU</c:v>
                </c:pt>
              </c:strCache>
            </c:strRef>
          </c:cat>
          <c:val>
            <c:numRef>
              <c:f>'Annex Figure 1.2.1. Panel 1'!$X$2:$X$30</c:f>
              <c:numCache>
                <c:formatCode>General</c:formatCode>
                <c:ptCount val="29"/>
                <c:pt idx="0">
                  <c:v>9.8411645889282227</c:v>
                </c:pt>
                <c:pt idx="1">
                  <c:v>8.1382894515991211</c:v>
                </c:pt>
                <c:pt idx="2">
                  <c:v>3.0882909297943115</c:v>
                </c:pt>
                <c:pt idx="3">
                  <c:v>4.0625472068786621</c:v>
                </c:pt>
                <c:pt idx="4">
                  <c:v>10.344215393066406</c:v>
                </c:pt>
                <c:pt idx="5">
                  <c:v>16.178831100463867</c:v>
                </c:pt>
                <c:pt idx="6">
                  <c:v>10.355283737182617</c:v>
                </c:pt>
                <c:pt idx="7">
                  <c:v>12.109857559204102</c:v>
                </c:pt>
                <c:pt idx="8">
                  <c:v>3.7671864032745361</c:v>
                </c:pt>
                <c:pt idx="9">
                  <c:v>18.576587677001953</c:v>
                </c:pt>
                <c:pt idx="10">
                  <c:v>19.044788360595703</c:v>
                </c:pt>
                <c:pt idx="11">
                  <c:v>9.1499872207641602</c:v>
                </c:pt>
                <c:pt idx="12">
                  <c:v>10.263833045959473</c:v>
                </c:pt>
                <c:pt idx="13">
                  <c:v>4.70220947265625</c:v>
                </c:pt>
                <c:pt idx="14">
                  <c:v>19.609092712402344</c:v>
                </c:pt>
                <c:pt idx="15">
                  <c:v>13.967062950134277</c:v>
                </c:pt>
                <c:pt idx="16">
                  <c:v>34.000789642333984</c:v>
                </c:pt>
                <c:pt idx="17">
                  <c:v>9.9196033477783203</c:v>
                </c:pt>
                <c:pt idx="18">
                  <c:v>19.479429244995117</c:v>
                </c:pt>
                <c:pt idx="19">
                  <c:v>13.781562805175781</c:v>
                </c:pt>
                <c:pt idx="20">
                  <c:v>10.62763500213623</c:v>
                </c:pt>
                <c:pt idx="21">
                  <c:v>0</c:v>
                </c:pt>
                <c:pt idx="22">
                  <c:v>12.044222831726074</c:v>
                </c:pt>
                <c:pt idx="23">
                  <c:v>9.6354818344116211</c:v>
                </c:pt>
                <c:pt idx="24">
                  <c:v>9.3891916275024414</c:v>
                </c:pt>
                <c:pt idx="25">
                  <c:v>5.1368536949157715</c:v>
                </c:pt>
                <c:pt idx="26">
                  <c:v>15.473278999328613</c:v>
                </c:pt>
                <c:pt idx="28">
                  <c:v>10.24510578919598</c:v>
                </c:pt>
              </c:numCache>
            </c:numRef>
          </c:val>
          <c:extLst>
            <c:ext xmlns:c16="http://schemas.microsoft.com/office/drawing/2014/chart" uri="{C3380CC4-5D6E-409C-BE32-E72D297353CC}">
              <c16:uniqueId val="{00000001-02CF-42AD-9B34-EF3ED771A313}"/>
            </c:ext>
          </c:extLst>
        </c:ser>
        <c:ser>
          <c:idx val="0"/>
          <c:order val="3"/>
          <c:tx>
            <c:v>Social benefits</c:v>
          </c:tx>
          <c:spPr>
            <a:solidFill>
              <a:srgbClr val="96BA79">
                <a:alpha val="80000"/>
              </a:srgbClr>
            </a:solidFill>
            <a:ln w="6350">
              <a:solidFill>
                <a:srgbClr val="000000"/>
              </a:solidFill>
              <a:prstDash val="solid"/>
            </a:ln>
            <a:effectLst/>
          </c:spPr>
          <c:invertIfNegative val="0"/>
          <c:cat>
            <c:strRef>
              <c:f>'Annex Figure 1.2.1. Panel 1'!$AA$2:$AA$30</c:f>
              <c:strCache>
                <c:ptCount val="29"/>
                <c:pt idx="0">
                  <c:v>BGR</c:v>
                </c:pt>
                <c:pt idx="1">
                  <c:v>CYP</c:v>
                </c:pt>
                <c:pt idx="2">
                  <c:v>EST</c:v>
                </c:pt>
                <c:pt idx="3">
                  <c:v>MLT</c:v>
                </c:pt>
                <c:pt idx="4">
                  <c:v>POL</c:v>
                </c:pt>
                <c:pt idx="5">
                  <c:v>HRV</c:v>
                </c:pt>
                <c:pt idx="6">
                  <c:v>LVA</c:v>
                </c:pt>
                <c:pt idx="7">
                  <c:v>CZE</c:v>
                </c:pt>
                <c:pt idx="8">
                  <c:v>ESP</c:v>
                </c:pt>
                <c:pt idx="9">
                  <c:v>SVK</c:v>
                </c:pt>
                <c:pt idx="10">
                  <c:v>HUN</c:v>
                </c:pt>
                <c:pt idx="11">
                  <c:v>FRA</c:v>
                </c:pt>
                <c:pt idx="12">
                  <c:v>PRT</c:v>
                </c:pt>
                <c:pt idx="13">
                  <c:v>SWE</c:v>
                </c:pt>
                <c:pt idx="14">
                  <c:v>LTU</c:v>
                </c:pt>
                <c:pt idx="15">
                  <c:v>GRC</c:v>
                </c:pt>
                <c:pt idx="16">
                  <c:v>ROU</c:v>
                </c:pt>
                <c:pt idx="17">
                  <c:v>ITA</c:v>
                </c:pt>
                <c:pt idx="18">
                  <c:v>SVN</c:v>
                </c:pt>
                <c:pt idx="19">
                  <c:v>AUT</c:v>
                </c:pt>
                <c:pt idx="20">
                  <c:v>NLD</c:v>
                </c:pt>
                <c:pt idx="21">
                  <c:v>DNK</c:v>
                </c:pt>
                <c:pt idx="22">
                  <c:v>DEU</c:v>
                </c:pt>
                <c:pt idx="23">
                  <c:v>FIN</c:v>
                </c:pt>
                <c:pt idx="24">
                  <c:v>LUX</c:v>
                </c:pt>
                <c:pt idx="25">
                  <c:v>IRL</c:v>
                </c:pt>
                <c:pt idx="26">
                  <c:v>BEL</c:v>
                </c:pt>
                <c:pt idx="28">
                  <c:v>EU</c:v>
                </c:pt>
              </c:strCache>
            </c:strRef>
          </c:cat>
          <c:val>
            <c:numRef>
              <c:f>'Annex Figure 1.2.1. Panel 1'!$V$2:$V$30</c:f>
              <c:numCache>
                <c:formatCode>General</c:formatCode>
                <c:ptCount val="29"/>
                <c:pt idx="0">
                  <c:v>0.88795775505493579</c:v>
                </c:pt>
                <c:pt idx="1">
                  <c:v>2.4685735844555525</c:v>
                </c:pt>
                <c:pt idx="2">
                  <c:v>0.2602074792604242</c:v>
                </c:pt>
                <c:pt idx="3">
                  <c:v>1.5527838720500824</c:v>
                </c:pt>
                <c:pt idx="4">
                  <c:v>1.4685256012049761</c:v>
                </c:pt>
                <c:pt idx="5">
                  <c:v>0.82375400172976665</c:v>
                </c:pt>
                <c:pt idx="6">
                  <c:v>8.088268707668464E-2</c:v>
                </c:pt>
                <c:pt idx="7">
                  <c:v>1.1602236029476516</c:v>
                </c:pt>
                <c:pt idx="8">
                  <c:v>1.2055309876383102</c:v>
                </c:pt>
                <c:pt idx="9">
                  <c:v>0.95675852954776253</c:v>
                </c:pt>
                <c:pt idx="10">
                  <c:v>3.7060992623993774E-2</c:v>
                </c:pt>
                <c:pt idx="11">
                  <c:v>3.9399806832654636</c:v>
                </c:pt>
                <c:pt idx="12">
                  <c:v>1.2205406955588864</c:v>
                </c:pt>
                <c:pt idx="13">
                  <c:v>1.0923875141744517</c:v>
                </c:pt>
                <c:pt idx="14">
                  <c:v>0.47593877798624812</c:v>
                </c:pt>
                <c:pt idx="15">
                  <c:v>2.6726326432804388</c:v>
                </c:pt>
                <c:pt idx="16">
                  <c:v>0.35019786965992655</c:v>
                </c:pt>
                <c:pt idx="17">
                  <c:v>1.0416599803725406</c:v>
                </c:pt>
                <c:pt idx="18">
                  <c:v>2.4638353168194245</c:v>
                </c:pt>
                <c:pt idx="19">
                  <c:v>0.91047988211716868</c:v>
                </c:pt>
                <c:pt idx="20">
                  <c:v>2.6956914452294019</c:v>
                </c:pt>
                <c:pt idx="21">
                  <c:v>2.6971011360088966</c:v>
                </c:pt>
                <c:pt idx="22">
                  <c:v>1.1692856134595253</c:v>
                </c:pt>
                <c:pt idx="23">
                  <c:v>1.9687973316066261</c:v>
                </c:pt>
                <c:pt idx="24">
                  <c:v>2.1801122695026258</c:v>
                </c:pt>
                <c:pt idx="25">
                  <c:v>2.2780632071848301</c:v>
                </c:pt>
                <c:pt idx="26">
                  <c:v>0.84874688591627601</c:v>
                </c:pt>
                <c:pt idx="28">
                  <c:v>1.8051393908227547</c:v>
                </c:pt>
              </c:numCache>
            </c:numRef>
          </c:val>
          <c:extLst>
            <c:ext xmlns:c16="http://schemas.microsoft.com/office/drawing/2014/chart" uri="{C3380CC4-5D6E-409C-BE32-E72D297353CC}">
              <c16:uniqueId val="{00000002-02CF-42AD-9B34-EF3ED771A313}"/>
            </c:ext>
          </c:extLst>
        </c:ser>
        <c:dLbls>
          <c:showLegendKey val="0"/>
          <c:showVal val="0"/>
          <c:showCatName val="0"/>
          <c:showSerName val="0"/>
          <c:showPercent val="0"/>
          <c:showBubbleSize val="0"/>
        </c:dLbls>
        <c:gapWidth val="60"/>
        <c:overlap val="100"/>
        <c:axId val="1074236127"/>
        <c:axId val="1074234463"/>
      </c:barChart>
      <c:lineChart>
        <c:grouping val="standard"/>
        <c:varyColors val="0"/>
        <c:ser>
          <c:idx val="3"/>
          <c:order val="0"/>
          <c:tx>
            <c:v>Consumption stabilization</c:v>
          </c:tx>
          <c:spPr>
            <a:ln w="25400" cap="rnd">
              <a:noFill/>
              <a:round/>
            </a:ln>
            <a:effectLst/>
          </c:spPr>
          <c:marker>
            <c:symbol val="circle"/>
            <c:size val="10"/>
            <c:spPr>
              <a:solidFill>
                <a:srgbClr val="C00000"/>
              </a:solidFill>
              <a:ln w="9525">
                <a:noFill/>
              </a:ln>
              <a:effectLst/>
            </c:spPr>
          </c:marker>
          <c:val>
            <c:numRef>
              <c:f>'Annex Figure 1.2.1. Panel 1'!$Z$2:$Z$30</c:f>
              <c:numCache>
                <c:formatCode>General</c:formatCode>
                <c:ptCount val="29"/>
                <c:pt idx="0">
                  <c:v>82.652183532714844</c:v>
                </c:pt>
                <c:pt idx="1">
                  <c:v>81.755325317382813</c:v>
                </c:pt>
                <c:pt idx="2">
                  <c:v>79.925643920898438</c:v>
                </c:pt>
                <c:pt idx="3">
                  <c:v>87.147811889648438</c:v>
                </c:pt>
                <c:pt idx="4">
                  <c:v>84.741203308105469</c:v>
                </c:pt>
                <c:pt idx="5">
                  <c:v>80.559562683105469</c:v>
                </c:pt>
                <c:pt idx="6">
                  <c:v>81.608322143554688</c:v>
                </c:pt>
                <c:pt idx="7">
                  <c:v>85.060691833496094</c:v>
                </c:pt>
                <c:pt idx="8">
                  <c:v>77.133644104003906</c:v>
                </c:pt>
                <c:pt idx="9">
                  <c:v>85.626579284667969</c:v>
                </c:pt>
                <c:pt idx="10">
                  <c:v>85.82391357421875</c:v>
                </c:pt>
                <c:pt idx="11">
                  <c:v>82.19500732421875</c:v>
                </c:pt>
                <c:pt idx="12">
                  <c:v>81.490776062011719</c:v>
                </c:pt>
                <c:pt idx="13">
                  <c:v>83.781028747558594</c:v>
                </c:pt>
                <c:pt idx="14">
                  <c:v>83.981803894042969</c:v>
                </c:pt>
                <c:pt idx="15">
                  <c:v>80.875381469726563</c:v>
                </c:pt>
                <c:pt idx="16">
                  <c:v>87.514404296875</c:v>
                </c:pt>
                <c:pt idx="17">
                  <c:v>83.769905090332031</c:v>
                </c:pt>
                <c:pt idx="18">
                  <c:v>83.974136352539063</c:v>
                </c:pt>
                <c:pt idx="19">
                  <c:v>87.089653015136719</c:v>
                </c:pt>
                <c:pt idx="20">
                  <c:v>89.985755920410156</c:v>
                </c:pt>
                <c:pt idx="21">
                  <c:v>85.294075012207031</c:v>
                </c:pt>
                <c:pt idx="22">
                  <c:v>86.927627563476563</c:v>
                </c:pt>
                <c:pt idx="23">
                  <c:v>85.430404663085938</c:v>
                </c:pt>
                <c:pt idx="24">
                  <c:v>87.95050048828125</c:v>
                </c:pt>
                <c:pt idx="25">
                  <c:v>85.691940307617188</c:v>
                </c:pt>
                <c:pt idx="26">
                  <c:v>89.146766662597656</c:v>
                </c:pt>
                <c:pt idx="28">
                  <c:v>84.667091369628906</c:v>
                </c:pt>
              </c:numCache>
            </c:numRef>
          </c:val>
          <c:smooth val="0"/>
          <c:extLst>
            <c:ext xmlns:c16="http://schemas.microsoft.com/office/drawing/2014/chart" uri="{C3380CC4-5D6E-409C-BE32-E72D297353CC}">
              <c16:uniqueId val="{00000003-02CF-42AD-9B34-EF3ED771A313}"/>
            </c:ext>
          </c:extLst>
        </c:ser>
        <c:dLbls>
          <c:showLegendKey val="0"/>
          <c:showVal val="0"/>
          <c:showCatName val="0"/>
          <c:showSerName val="0"/>
          <c:showPercent val="0"/>
          <c:showBubbleSize val="0"/>
        </c:dLbls>
        <c:marker val="1"/>
        <c:smooth val="0"/>
        <c:axId val="78771663"/>
        <c:axId val="78782895"/>
        <c:extLst>
          <c:ext xmlns:c15="http://schemas.microsoft.com/office/drawing/2012/chart" uri="{02D57815-91ED-43cb-92C2-25804820EDAC}">
            <c15:filteredLineSeries>
              <c15:ser>
                <c:idx val="4"/>
                <c:order val="4"/>
                <c:tx>
                  <c:v>Personal income taxes</c:v>
                </c:tx>
                <c:spPr>
                  <a:ln w="25400" cap="rnd">
                    <a:noFill/>
                    <a:round/>
                  </a:ln>
                  <a:effectLst/>
                </c:spPr>
                <c:marker>
                  <c:symbol val="circle"/>
                  <c:size val="5"/>
                  <c:spPr>
                    <a:solidFill>
                      <a:schemeClr val="accent5"/>
                    </a:solidFill>
                    <a:ln w="9525">
                      <a:solidFill>
                        <a:schemeClr val="accent5"/>
                      </a:solidFill>
                    </a:ln>
                    <a:effectLst/>
                  </c:spPr>
                </c:marker>
                <c:val>
                  <c:numLit>
                    <c:formatCode>General</c:formatCode>
                    <c:ptCount val="29"/>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8">
                      <c:v>0</c:v>
                    </c:pt>
                  </c:numLit>
                </c:val>
                <c:smooth val="0"/>
                <c:extLst>
                  <c:ext xmlns:c16="http://schemas.microsoft.com/office/drawing/2014/chart" uri="{C3380CC4-5D6E-409C-BE32-E72D297353CC}">
                    <c16:uniqueId val="{00000004-02CF-42AD-9B34-EF3ED771A313}"/>
                  </c:ext>
                </c:extLst>
              </c15:ser>
            </c15:filteredLineSeries>
          </c:ext>
        </c:extLst>
      </c:lineChart>
      <c:catAx>
        <c:axId val="1074236127"/>
        <c:scaling>
          <c:orientation val="minMax"/>
        </c:scaling>
        <c:delete val="0"/>
        <c:axPos val="b"/>
        <c:numFmt formatCode="General" sourceLinked="1"/>
        <c:majorTickMark val="in"/>
        <c:minorTickMark val="none"/>
        <c:tickLblPos val="nextTo"/>
        <c:spPr>
          <a:noFill/>
          <a:ln w="12700" cap="flat" cmpd="sng" algn="ctr">
            <a:solidFill>
              <a:srgbClr val="B3B3B3"/>
            </a:solidFill>
            <a:prstDash val="solid"/>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Segoe UI"/>
                <a:ea typeface="Segoe UI"/>
                <a:cs typeface="Segoe UI"/>
              </a:defRPr>
            </a:pPr>
            <a:endParaRPr lang="en-US"/>
          </a:p>
        </c:txPr>
        <c:crossAx val="1074234463"/>
        <c:crosses val="autoZero"/>
        <c:auto val="1"/>
        <c:lblAlgn val="ctr"/>
        <c:lblOffset val="100"/>
        <c:tickLblSkip val="1"/>
        <c:noMultiLvlLbl val="0"/>
      </c:catAx>
      <c:valAx>
        <c:axId val="1074234463"/>
        <c:scaling>
          <c:orientation val="minMax"/>
          <c:max val="100"/>
        </c:scaling>
        <c:delete val="0"/>
        <c:axPos val="l"/>
        <c:numFmt formatCode="General" sourceLinked="1"/>
        <c:majorTickMark val="in"/>
        <c:minorTickMark val="none"/>
        <c:tickLblPos val="nextTo"/>
        <c:spPr>
          <a:noFill/>
          <a:ln w="12700">
            <a:solidFill>
              <a:srgbClr val="B3B3B3"/>
            </a:solidFill>
            <a:prstDash val="solid"/>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Segoe UI"/>
                <a:ea typeface="Segoe UI"/>
                <a:cs typeface="Segoe UI"/>
              </a:defRPr>
            </a:pPr>
            <a:endParaRPr lang="en-US"/>
          </a:p>
        </c:txPr>
        <c:crossAx val="1074236127"/>
        <c:crosses val="autoZero"/>
        <c:crossBetween val="between"/>
      </c:valAx>
      <c:valAx>
        <c:axId val="78782895"/>
        <c:scaling>
          <c:orientation val="minMax"/>
          <c:min val="0"/>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Segoe UI" panose="020B0502040204020203" pitchFamily="34" charset="0"/>
                <a:ea typeface="+mn-ea"/>
                <a:cs typeface="Segoe UI" panose="020B0502040204020203" pitchFamily="34" charset="0"/>
              </a:defRPr>
            </a:pPr>
            <a:endParaRPr lang="en-US"/>
          </a:p>
        </c:txPr>
        <c:crossAx val="78771663"/>
        <c:crosses val="max"/>
        <c:crossBetween val="between"/>
      </c:valAx>
      <c:catAx>
        <c:axId val="78771663"/>
        <c:scaling>
          <c:orientation val="minMax"/>
        </c:scaling>
        <c:delete val="1"/>
        <c:axPos val="b"/>
        <c:majorTickMark val="out"/>
        <c:minorTickMark val="none"/>
        <c:tickLblPos val="nextTo"/>
        <c:crossAx val="78782895"/>
        <c:crosses val="autoZero"/>
        <c:auto val="1"/>
        <c:lblAlgn val="ctr"/>
        <c:lblOffset val="100"/>
        <c:noMultiLvlLbl val="0"/>
      </c:catAx>
      <c:spPr>
        <a:solidFill>
          <a:srgbClr val="FFFFFF"/>
        </a:solidFill>
        <a:ln w="12700">
          <a:noFill/>
          <a:prstDash val="solid"/>
        </a:ln>
        <a:effectLst/>
      </c:spPr>
    </c:plotArea>
    <c:legend>
      <c:legendPos val="t"/>
      <c:layout>
        <c:manualLayout>
          <c:xMode val="edge"/>
          <c:yMode val="edge"/>
          <c:x val="9.2401574803149603E-2"/>
          <c:y val="0.27751603350206749"/>
          <c:w val="0.41895036146797437"/>
          <c:h val="0.22711858431644255"/>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Segoe UI"/>
              <a:ea typeface="Segoe UI"/>
              <a:cs typeface="Segoe UI"/>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8.5609516114618645E-2"/>
          <c:y val="3.3462424127191678E-2"/>
          <c:w val="0.87913817215643753"/>
          <c:h val="0.8693676457203473"/>
        </c:manualLayout>
      </c:layout>
      <c:barChart>
        <c:barDir val="col"/>
        <c:grouping val="stacked"/>
        <c:varyColors val="0"/>
        <c:ser>
          <c:idx val="0"/>
          <c:order val="0"/>
          <c:tx>
            <c:strRef>
              <c:f>'Annex Figure 1.2.1 Panel 2'!$I$1</c:f>
              <c:strCache>
                <c:ptCount val="1"/>
                <c:pt idx="0">
                  <c:v>Personal income taxes</c:v>
                </c:pt>
              </c:strCache>
            </c:strRef>
          </c:tx>
          <c:spPr>
            <a:pattFill prst="ltDnDiag">
              <a:fgClr>
                <a:srgbClr val="4B82AD"/>
              </a:fgClr>
              <a:bgClr>
                <a:srgbClr val="4B8CAD"/>
              </a:bgClr>
            </a:pattFill>
            <a:ln w="3175">
              <a:solidFill>
                <a:srgbClr val="000000"/>
              </a:solidFill>
              <a:prstDash val="solid"/>
            </a:ln>
            <a:effectLst/>
          </c:spPr>
          <c:invertIfNegative val="0"/>
          <c:cat>
            <c:strRef>
              <c:f>'Annex Figure 1.2.1 Panel 2'!$H$2:$H$7</c:f>
              <c:strCache>
                <c:ptCount val="6"/>
                <c:pt idx="0">
                  <c:v>First quintile (lowest income)</c:v>
                </c:pt>
                <c:pt idx="1">
                  <c:v>Second quintile</c:v>
                </c:pt>
                <c:pt idx="2">
                  <c:v>Third quintile</c:v>
                </c:pt>
                <c:pt idx="3">
                  <c:v>Fourth quintile</c:v>
                </c:pt>
                <c:pt idx="4">
                  <c:v>Fifth quintile (highest income)</c:v>
                </c:pt>
                <c:pt idx="5">
                  <c:v>Average</c:v>
                </c:pt>
              </c:strCache>
            </c:strRef>
          </c:cat>
          <c:val>
            <c:numRef>
              <c:f>'Annex Figure 1.2.1 Panel 2'!$I$2:$I$7</c:f>
              <c:numCache>
                <c:formatCode>0</c:formatCode>
                <c:ptCount val="6"/>
                <c:pt idx="0">
                  <c:v>12.528040211501452</c:v>
                </c:pt>
                <c:pt idx="1">
                  <c:v>20.157941339272611</c:v>
                </c:pt>
                <c:pt idx="2">
                  <c:v>24.974399044206166</c:v>
                </c:pt>
                <c:pt idx="3">
                  <c:v>28.507547787868454</c:v>
                </c:pt>
                <c:pt idx="4">
                  <c:v>34.799132956042747</c:v>
                </c:pt>
                <c:pt idx="5">
                  <c:v>29.284059959410481</c:v>
                </c:pt>
              </c:numCache>
            </c:numRef>
          </c:val>
          <c:extLst>
            <c:ext xmlns:c16="http://schemas.microsoft.com/office/drawing/2014/chart" uri="{C3380CC4-5D6E-409C-BE32-E72D297353CC}">
              <c16:uniqueId val="{00000000-9AD0-43AC-98FF-5E9DF465CCAA}"/>
            </c:ext>
          </c:extLst>
        </c:ser>
        <c:ser>
          <c:idx val="1"/>
          <c:order val="1"/>
          <c:tx>
            <c:strRef>
              <c:f>'Annex Figure 1.2.1 Panel 2'!$J$1</c:f>
              <c:strCache>
                <c:ptCount val="1"/>
                <c:pt idx="0">
                  <c:v>Social insurance contributions</c:v>
                </c:pt>
              </c:strCache>
            </c:strRef>
          </c:tx>
          <c:spPr>
            <a:pattFill prst="ltDnDiag">
              <a:fgClr>
                <a:srgbClr val="231F20"/>
              </a:fgClr>
              <a:bgClr>
                <a:srgbClr val="FFFFFF"/>
              </a:bgClr>
            </a:pattFill>
            <a:ln w="3175">
              <a:solidFill>
                <a:srgbClr val="000000"/>
              </a:solidFill>
              <a:prstDash val="solid"/>
            </a:ln>
            <a:effectLst/>
          </c:spPr>
          <c:invertIfNegative val="0"/>
          <c:cat>
            <c:strRef>
              <c:f>'Annex Figure 1.2.1 Panel 2'!$H$2:$H$7</c:f>
              <c:strCache>
                <c:ptCount val="6"/>
                <c:pt idx="0">
                  <c:v>First quintile (lowest income)</c:v>
                </c:pt>
                <c:pt idx="1">
                  <c:v>Second quintile</c:v>
                </c:pt>
                <c:pt idx="2">
                  <c:v>Third quintile</c:v>
                </c:pt>
                <c:pt idx="3">
                  <c:v>Fourth quintile</c:v>
                </c:pt>
                <c:pt idx="4">
                  <c:v>Fifth quintile (highest income)</c:v>
                </c:pt>
                <c:pt idx="5">
                  <c:v>Average</c:v>
                </c:pt>
              </c:strCache>
            </c:strRef>
          </c:cat>
          <c:val>
            <c:numRef>
              <c:f>'Annex Figure 1.2.1 Panel 2'!$J$2:$J$7</c:f>
              <c:numCache>
                <c:formatCode>0</c:formatCode>
                <c:ptCount val="6"/>
                <c:pt idx="0">
                  <c:v>13.214635906402384</c:v>
                </c:pt>
                <c:pt idx="1">
                  <c:v>13.937814095475654</c:v>
                </c:pt>
                <c:pt idx="2">
                  <c:v>12.787295666886758</c:v>
                </c:pt>
                <c:pt idx="3">
                  <c:v>11.544776757624948</c:v>
                </c:pt>
                <c:pt idx="4">
                  <c:v>7.6047123961081944</c:v>
                </c:pt>
                <c:pt idx="5">
                  <c:v>10.24510578919598</c:v>
                </c:pt>
              </c:numCache>
            </c:numRef>
          </c:val>
          <c:extLst>
            <c:ext xmlns:c16="http://schemas.microsoft.com/office/drawing/2014/chart" uri="{C3380CC4-5D6E-409C-BE32-E72D297353CC}">
              <c16:uniqueId val="{00000001-9AD0-43AC-98FF-5E9DF465CCAA}"/>
            </c:ext>
          </c:extLst>
        </c:ser>
        <c:ser>
          <c:idx val="2"/>
          <c:order val="2"/>
          <c:tx>
            <c:strRef>
              <c:f>'Annex Figure 1.2.1 Panel 2'!$K$1</c:f>
              <c:strCache>
                <c:ptCount val="1"/>
                <c:pt idx="0">
                  <c:v>Social benefits</c:v>
                </c:pt>
              </c:strCache>
            </c:strRef>
          </c:tx>
          <c:spPr>
            <a:solidFill>
              <a:srgbClr val="96BA79">
                <a:alpha val="80000"/>
              </a:srgbClr>
            </a:solidFill>
            <a:ln w="3175">
              <a:solidFill>
                <a:srgbClr val="000000"/>
              </a:solidFill>
              <a:prstDash val="solid"/>
            </a:ln>
            <a:effectLst/>
          </c:spPr>
          <c:invertIfNegative val="0"/>
          <c:cat>
            <c:strRef>
              <c:f>'Annex Figure 1.2.1 Panel 2'!$H$2:$H$7</c:f>
              <c:strCache>
                <c:ptCount val="6"/>
                <c:pt idx="0">
                  <c:v>First quintile (lowest income)</c:v>
                </c:pt>
                <c:pt idx="1">
                  <c:v>Second quintile</c:v>
                </c:pt>
                <c:pt idx="2">
                  <c:v>Third quintile</c:v>
                </c:pt>
                <c:pt idx="3">
                  <c:v>Fourth quintile</c:v>
                </c:pt>
                <c:pt idx="4">
                  <c:v>Fifth quintile (highest income)</c:v>
                </c:pt>
                <c:pt idx="5">
                  <c:v>Average</c:v>
                </c:pt>
              </c:strCache>
            </c:strRef>
          </c:cat>
          <c:val>
            <c:numRef>
              <c:f>'Annex Figure 1.2.1 Panel 2'!$K$2:$K$7</c:f>
              <c:numCache>
                <c:formatCode>0</c:formatCode>
                <c:ptCount val="6"/>
                <c:pt idx="0">
                  <c:v>16.04284387099176</c:v>
                </c:pt>
                <c:pt idx="1">
                  <c:v>6.2074648461695459</c:v>
                </c:pt>
                <c:pt idx="2">
                  <c:v>1.3068386306674622</c:v>
                </c:pt>
                <c:pt idx="3">
                  <c:v>0.79954399431021572</c:v>
                </c:pt>
                <c:pt idx="4" formatCode="0.00">
                  <c:v>0.14209853210568985</c:v>
                </c:pt>
                <c:pt idx="5">
                  <c:v>1.8051393908227547</c:v>
                </c:pt>
              </c:numCache>
            </c:numRef>
          </c:val>
          <c:extLst>
            <c:ext xmlns:c16="http://schemas.microsoft.com/office/drawing/2014/chart" uri="{C3380CC4-5D6E-409C-BE32-E72D297353CC}">
              <c16:uniqueId val="{00000002-9AD0-43AC-98FF-5E9DF465CCAA}"/>
            </c:ext>
          </c:extLst>
        </c:ser>
        <c:dLbls>
          <c:showLegendKey val="0"/>
          <c:showVal val="0"/>
          <c:showCatName val="0"/>
          <c:showSerName val="0"/>
          <c:showPercent val="0"/>
          <c:showBubbleSize val="0"/>
        </c:dLbls>
        <c:gapWidth val="80"/>
        <c:overlap val="100"/>
        <c:axId val="1937196863"/>
        <c:axId val="1937193535"/>
      </c:barChart>
      <c:lineChart>
        <c:grouping val="standard"/>
        <c:varyColors val="0"/>
        <c:ser>
          <c:idx val="3"/>
          <c:order val="3"/>
          <c:tx>
            <c:v>Consumption stabilization</c:v>
          </c:tx>
          <c:spPr>
            <a:ln w="28575" cap="rnd">
              <a:noFill/>
              <a:round/>
            </a:ln>
            <a:effectLst/>
          </c:spPr>
          <c:marker>
            <c:symbol val="circle"/>
            <c:size val="10"/>
            <c:spPr>
              <a:solidFill>
                <a:srgbClr val="C00000"/>
              </a:solidFill>
              <a:ln w="9525">
                <a:noFill/>
              </a:ln>
              <a:effectLst/>
            </c:spPr>
          </c:marker>
          <c:val>
            <c:numRef>
              <c:f>'Annex Figure 1.2.1 Panel 2'!$M$2:$M$7</c:f>
              <c:numCache>
                <c:formatCode>General</c:formatCode>
                <c:ptCount val="6"/>
                <c:pt idx="0">
                  <c:v>81.078987121582031</c:v>
                </c:pt>
                <c:pt idx="1">
                  <c:v>82.5400390625</c:v>
                </c:pt>
                <c:pt idx="2">
                  <c:v>82.28656005859375</c:v>
                </c:pt>
                <c:pt idx="3">
                  <c:v>84.072944641113281</c:v>
                </c:pt>
                <c:pt idx="4">
                  <c:v>86.6085205078125</c:v>
                </c:pt>
                <c:pt idx="5">
                  <c:v>84.667091369628906</c:v>
                </c:pt>
              </c:numCache>
            </c:numRef>
          </c:val>
          <c:smooth val="0"/>
          <c:extLst>
            <c:ext xmlns:c16="http://schemas.microsoft.com/office/drawing/2014/chart" uri="{C3380CC4-5D6E-409C-BE32-E72D297353CC}">
              <c16:uniqueId val="{00000003-9AD0-43AC-98FF-5E9DF465CCAA}"/>
            </c:ext>
          </c:extLst>
        </c:ser>
        <c:dLbls>
          <c:showLegendKey val="0"/>
          <c:showVal val="0"/>
          <c:showCatName val="0"/>
          <c:showSerName val="0"/>
          <c:showPercent val="0"/>
          <c:showBubbleSize val="0"/>
        </c:dLbls>
        <c:marker val="1"/>
        <c:smooth val="0"/>
        <c:axId val="1937196863"/>
        <c:axId val="1937193535"/>
      </c:lineChart>
      <c:catAx>
        <c:axId val="1937196863"/>
        <c:scaling>
          <c:orientation val="minMax"/>
        </c:scaling>
        <c:delete val="0"/>
        <c:axPos val="b"/>
        <c:numFmt formatCode="General" sourceLinked="1"/>
        <c:majorTickMark val="in"/>
        <c:minorTickMark val="none"/>
        <c:tickLblPos val="nextTo"/>
        <c:spPr>
          <a:noFill/>
          <a:ln w="12700" cap="flat" cmpd="sng" algn="ctr">
            <a:solidFill>
              <a:srgbClr val="B3B3B3"/>
            </a:solidFill>
            <a:prstDash val="solid"/>
            <a:round/>
          </a:ln>
          <a:effectLst/>
        </c:spPr>
        <c:txPr>
          <a:bodyPr rot="-60000000" spcFirstLastPara="1" vertOverflow="ellipsis" vert="horz" wrap="square" anchor="ctr" anchorCtr="1"/>
          <a:lstStyle/>
          <a:p>
            <a:pPr>
              <a:defRPr sz="1700" b="0" i="0" u="none" strike="noStrike" kern="1200" baseline="0">
                <a:solidFill>
                  <a:schemeClr val="tx1"/>
                </a:solidFill>
                <a:latin typeface="Segoe UI"/>
                <a:ea typeface="Segoe UI"/>
                <a:cs typeface="Segoe UI"/>
              </a:defRPr>
            </a:pPr>
            <a:endParaRPr lang="en-US"/>
          </a:p>
        </c:txPr>
        <c:crossAx val="1937193535"/>
        <c:crosses val="autoZero"/>
        <c:auto val="1"/>
        <c:lblAlgn val="ctr"/>
        <c:lblOffset val="100"/>
        <c:noMultiLvlLbl val="0"/>
      </c:catAx>
      <c:valAx>
        <c:axId val="1937193535"/>
        <c:scaling>
          <c:orientation val="minMax"/>
          <c:max val="90"/>
        </c:scaling>
        <c:delete val="0"/>
        <c:axPos val="l"/>
        <c:numFmt formatCode="0" sourceLinked="1"/>
        <c:majorTickMark val="in"/>
        <c:minorTickMark val="none"/>
        <c:tickLblPos val="nextTo"/>
        <c:spPr>
          <a:noFill/>
          <a:ln w="12700">
            <a:solidFill>
              <a:srgbClr val="B3B3B3"/>
            </a:solidFill>
            <a:prstDash val="solid"/>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Segoe UI"/>
                <a:ea typeface="Segoe UI"/>
                <a:cs typeface="Segoe UI"/>
              </a:defRPr>
            </a:pPr>
            <a:endParaRPr lang="en-US"/>
          </a:p>
        </c:txPr>
        <c:crossAx val="1937196863"/>
        <c:crosses val="autoZero"/>
        <c:crossBetween val="between"/>
      </c:valAx>
      <c:spPr>
        <a:solidFill>
          <a:srgbClr val="FFFFFF"/>
        </a:solidFill>
        <a:ln w="12700">
          <a:noFill/>
          <a:prstDash val="solid"/>
        </a:ln>
        <a:effectLst/>
      </c:spPr>
    </c:plotArea>
    <c:legend>
      <c:legendPos val="t"/>
      <c:layout>
        <c:manualLayout>
          <c:xMode val="edge"/>
          <c:yMode val="edge"/>
          <c:x val="9.2403676543557245E-2"/>
          <c:y val="0.16263834409817368"/>
          <c:w val="0.52556410730489589"/>
          <c:h val="0.20359440871168077"/>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tx1">
                  <a:lumMod val="65000"/>
                  <a:lumOff val="35000"/>
                </a:schemeClr>
              </a:solidFill>
              <a:latin typeface="Segoe UI"/>
              <a:ea typeface="Segoe UI"/>
              <a:cs typeface="Segoe UI"/>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617157337142016"/>
          <c:y val="4.3547023730476704E-2"/>
          <c:w val="0.8449143569217954"/>
          <c:h val="0.79727958275081845"/>
        </c:manualLayout>
      </c:layout>
      <c:scatterChart>
        <c:scatterStyle val="lineMarker"/>
        <c:varyColors val="0"/>
        <c:ser>
          <c:idx val="0"/>
          <c:order val="0"/>
          <c:spPr>
            <a:ln w="25400" cap="rnd">
              <a:noFill/>
              <a:round/>
            </a:ln>
            <a:effectLst/>
          </c:spPr>
          <c:marker>
            <c:symbol val="circle"/>
            <c:size val="14"/>
            <c:spPr>
              <a:solidFill>
                <a:srgbClr val="4B8CAD"/>
              </a:solidFill>
              <a:ln w="25400">
                <a:noFill/>
              </a:ln>
              <a:effectLst/>
            </c:spPr>
          </c:marker>
          <c:dPt>
            <c:idx val="0"/>
            <c:marker>
              <c:symbol val="circle"/>
              <c:size val="14"/>
              <c:spPr>
                <a:pattFill prst="dkUpDiag">
                  <a:fgClr>
                    <a:srgbClr val="4B8CAD"/>
                  </a:fgClr>
                  <a:bgClr>
                    <a:schemeClr val="bg1"/>
                  </a:bgClr>
                </a:pattFill>
                <a:ln w="19050">
                  <a:solidFill>
                    <a:srgbClr val="4B8CAD"/>
                  </a:solidFill>
                </a:ln>
                <a:effectLst/>
              </c:spPr>
            </c:marker>
            <c:bubble3D val="0"/>
            <c:extLst>
              <c:ext xmlns:c16="http://schemas.microsoft.com/office/drawing/2014/chart" uri="{C3380CC4-5D6E-409C-BE32-E72D297353CC}">
                <c16:uniqueId val="{00000000-601D-4109-A082-C3294DEF1FF0}"/>
              </c:ext>
            </c:extLst>
          </c:dPt>
          <c:dPt>
            <c:idx val="28"/>
            <c:marker>
              <c:symbol val="circle"/>
              <c:size val="14"/>
              <c:spPr>
                <a:solidFill>
                  <a:srgbClr val="7030A0">
                    <a:alpha val="65000"/>
                  </a:srgbClr>
                </a:solidFill>
                <a:ln w="25400">
                  <a:noFill/>
                </a:ln>
                <a:effectLst/>
              </c:spPr>
            </c:marker>
            <c:bubble3D val="0"/>
            <c:extLst>
              <c:ext xmlns:c16="http://schemas.microsoft.com/office/drawing/2014/chart" uri="{C3380CC4-5D6E-409C-BE32-E72D297353CC}">
                <c16:uniqueId val="{00000001-601D-4109-A082-C3294DEF1FF0}"/>
              </c:ext>
            </c:extLst>
          </c:dPt>
          <c:dLbls>
            <c:dLbl>
              <c:idx val="0"/>
              <c:layout>
                <c:manualLayout>
                  <c:x val="-4.0971376493076E-2"/>
                  <c:y val="3.4303807484299537E-2"/>
                </c:manualLayout>
              </c:layout>
              <c:tx>
                <c:rich>
                  <a:bodyPr/>
                  <a:lstStyle/>
                  <a:p>
                    <a:fld id="{467ADEAA-26AE-493F-B47F-AFBD3AC47FFE}"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0-601D-4109-A082-C3294DEF1FF0}"/>
                </c:ext>
              </c:extLst>
            </c:dLbl>
            <c:dLbl>
              <c:idx val="1"/>
              <c:tx>
                <c:rich>
                  <a:bodyPr/>
                  <a:lstStyle/>
                  <a:p>
                    <a:fld id="{AB8DFEF3-EC5F-4A5E-86B5-40C4FDE0808D}"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2-601D-4109-A082-C3294DEF1FF0}"/>
                </c:ext>
              </c:extLst>
            </c:dLbl>
            <c:dLbl>
              <c:idx val="2"/>
              <c:tx>
                <c:rich>
                  <a:bodyPr/>
                  <a:lstStyle/>
                  <a:p>
                    <a:fld id="{15DD3A0A-4E1C-444E-8ECA-496A7F891CA1}"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601D-4109-A082-C3294DEF1FF0}"/>
                </c:ext>
              </c:extLst>
            </c:dLbl>
            <c:dLbl>
              <c:idx val="3"/>
              <c:layout>
                <c:manualLayout>
                  <c:x val="-7.0236645416701715E-2"/>
                  <c:y val="1.0089355142441039E-2"/>
                </c:manualLayout>
              </c:layout>
              <c:tx>
                <c:rich>
                  <a:bodyPr/>
                  <a:lstStyle/>
                  <a:p>
                    <a:fld id="{3AC6B7DA-80F8-4C47-820A-3D67261BBFC0}"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601D-4109-A082-C3294DEF1FF0}"/>
                </c:ext>
              </c:extLst>
            </c:dLbl>
            <c:dLbl>
              <c:idx val="4"/>
              <c:layout>
                <c:manualLayout>
                  <c:x val="-1.3169371015631572E-2"/>
                  <c:y val="-2.4214452341858494E-2"/>
                </c:manualLayout>
              </c:layout>
              <c:tx>
                <c:rich>
                  <a:bodyPr/>
                  <a:lstStyle/>
                  <a:p>
                    <a:fld id="{4D1BDAD4-14CA-4F3C-8180-B28F43FB19C5}"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601D-4109-A082-C3294DEF1FF0}"/>
                </c:ext>
              </c:extLst>
            </c:dLbl>
            <c:dLbl>
              <c:idx val="5"/>
              <c:layout>
                <c:manualLayout>
                  <c:x val="-5.4140747508707572E-2"/>
                  <c:y val="3.632167851278767E-2"/>
                </c:manualLayout>
              </c:layout>
              <c:tx>
                <c:rich>
                  <a:bodyPr/>
                  <a:lstStyle/>
                  <a:p>
                    <a:fld id="{1B786380-36F4-44F4-B773-13D36C806B00}"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601D-4109-A082-C3294DEF1FF0}"/>
                </c:ext>
              </c:extLst>
            </c:dLbl>
            <c:dLbl>
              <c:idx val="6"/>
              <c:layout>
                <c:manualLayout>
                  <c:x val="-4.0971376493076105E-2"/>
                  <c:y val="3.0268065427323118E-2"/>
                </c:manualLayout>
              </c:layout>
              <c:tx>
                <c:rich>
                  <a:bodyPr/>
                  <a:lstStyle/>
                  <a:p>
                    <a:fld id="{2835F337-3AB0-44C6-9846-17FE5F2109C0}"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601D-4109-A082-C3294DEF1FF0}"/>
                </c:ext>
              </c:extLst>
            </c:dLbl>
            <c:dLbl>
              <c:idx val="7"/>
              <c:layout>
                <c:manualLayout>
                  <c:x val="-8.7795806770878219E-3"/>
                  <c:y val="4.0357420569764159E-3"/>
                </c:manualLayout>
              </c:layout>
              <c:tx>
                <c:rich>
                  <a:bodyPr/>
                  <a:lstStyle/>
                  <a:p>
                    <a:fld id="{03907E2F-C9DD-4E84-BF59-7A0A9B535F3C}"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601D-4109-A082-C3294DEF1FF0}"/>
                </c:ext>
              </c:extLst>
            </c:dLbl>
            <c:dLbl>
              <c:idx val="8"/>
              <c:tx>
                <c:rich>
                  <a:bodyPr/>
                  <a:lstStyle/>
                  <a:p>
                    <a:fld id="{EFB09508-428E-4447-8DE1-7BB3A42C7E77}"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9-601D-4109-A082-C3294DEF1FF0}"/>
                </c:ext>
              </c:extLst>
            </c:dLbl>
            <c:dLbl>
              <c:idx val="9"/>
              <c:tx>
                <c:rich>
                  <a:bodyPr/>
                  <a:lstStyle/>
                  <a:p>
                    <a:fld id="{B957C8D8-A23A-434C-A890-34D3108B53E8}"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A-601D-4109-A082-C3294DEF1FF0}"/>
                </c:ext>
              </c:extLst>
            </c:dLbl>
            <c:dLbl>
              <c:idx val="10"/>
              <c:tx>
                <c:rich>
                  <a:bodyPr/>
                  <a:lstStyle/>
                  <a:p>
                    <a:fld id="{21003E62-FBB4-4326-ACDD-3266DD6D1E0B}"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B-601D-4109-A082-C3294DEF1FF0}"/>
                </c:ext>
              </c:extLst>
            </c:dLbl>
            <c:dLbl>
              <c:idx val="11"/>
              <c:tx>
                <c:rich>
                  <a:bodyPr/>
                  <a:lstStyle/>
                  <a:p>
                    <a:fld id="{C4BA628F-BC98-4039-AFC2-A7949C9EB143}"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C-601D-4109-A082-C3294DEF1FF0}"/>
                </c:ext>
              </c:extLst>
            </c:dLbl>
            <c:dLbl>
              <c:idx val="12"/>
              <c:tx>
                <c:rich>
                  <a:bodyPr/>
                  <a:lstStyle/>
                  <a:p>
                    <a:fld id="{EFCEC6DA-E43E-4A74-AA06-5D5708D90578}"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D-601D-4109-A082-C3294DEF1FF0}"/>
                </c:ext>
              </c:extLst>
            </c:dLbl>
            <c:dLbl>
              <c:idx val="13"/>
              <c:tx>
                <c:rich>
                  <a:bodyPr/>
                  <a:lstStyle/>
                  <a:p>
                    <a:fld id="{27EC1291-D41C-49E2-9F08-E7517E18EDD5}"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E-601D-4109-A082-C3294DEF1FF0}"/>
                </c:ext>
              </c:extLst>
            </c:dLbl>
            <c:dLbl>
              <c:idx val="14"/>
              <c:tx>
                <c:rich>
                  <a:bodyPr/>
                  <a:lstStyle/>
                  <a:p>
                    <a:fld id="{BCCB4B63-D8B9-4347-99C9-A2EE433E3827}"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F-601D-4109-A082-C3294DEF1FF0}"/>
                </c:ext>
              </c:extLst>
            </c:dLbl>
            <c:dLbl>
              <c:idx val="15"/>
              <c:layout>
                <c:manualLayout>
                  <c:x val="-7.1699908862882994E-2"/>
                  <c:y val="-1.0089355142441039E-2"/>
                </c:manualLayout>
              </c:layout>
              <c:tx>
                <c:rich>
                  <a:bodyPr/>
                  <a:lstStyle/>
                  <a:p>
                    <a:fld id="{01F52B70-F2F6-485C-8B19-8DCD71FB297F}"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0-601D-4109-A082-C3294DEF1FF0}"/>
                </c:ext>
              </c:extLst>
            </c:dLbl>
            <c:dLbl>
              <c:idx val="16"/>
              <c:tx>
                <c:rich>
                  <a:bodyPr/>
                  <a:lstStyle/>
                  <a:p>
                    <a:fld id="{13356015-03D3-46FB-AD72-344632682678}"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11-601D-4109-A082-C3294DEF1FF0}"/>
                </c:ext>
              </c:extLst>
            </c:dLbl>
            <c:dLbl>
              <c:idx val="17"/>
              <c:layout>
                <c:manualLayout>
                  <c:x val="-8.7795806770877144E-3"/>
                  <c:y val="-1.2107226170929321E-2"/>
                </c:manualLayout>
              </c:layout>
              <c:tx>
                <c:rich>
                  <a:bodyPr/>
                  <a:lstStyle/>
                  <a:p>
                    <a:fld id="{DA898256-BAF2-42A4-9754-DCC0540F655B}"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2-601D-4109-A082-C3294DEF1FF0}"/>
                </c:ext>
              </c:extLst>
            </c:dLbl>
            <c:dLbl>
              <c:idx val="18"/>
              <c:tx>
                <c:rich>
                  <a:bodyPr/>
                  <a:lstStyle/>
                  <a:p>
                    <a:fld id="{0596A175-C544-4093-98D0-DD3225A1FC09}"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13-601D-4109-A082-C3294DEF1FF0}"/>
                </c:ext>
              </c:extLst>
            </c:dLbl>
            <c:dLbl>
              <c:idx val="19"/>
              <c:layout>
                <c:manualLayout>
                  <c:x val="-7.3163172309064287E-3"/>
                  <c:y val="1.6142968227905626E-2"/>
                </c:manualLayout>
              </c:layout>
              <c:tx>
                <c:rich>
                  <a:bodyPr/>
                  <a:lstStyle/>
                  <a:p>
                    <a:fld id="{D0B11CFB-27D0-400F-85AB-104FAFF77B28}"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4-601D-4109-A082-C3294DEF1FF0}"/>
                </c:ext>
              </c:extLst>
            </c:dLbl>
            <c:dLbl>
              <c:idx val="20"/>
              <c:layout>
                <c:manualLayout>
                  <c:x val="-1.0240876915398852E-2"/>
                  <c:y val="-2.2196604035500372E-2"/>
                </c:manualLayout>
              </c:layout>
              <c:tx>
                <c:rich>
                  <a:bodyPr/>
                  <a:lstStyle/>
                  <a:p>
                    <a:fld id="{9BA1B19E-1ED6-40C8-8D29-A063CF45D50F}"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5-601D-4109-A082-C3294DEF1FF0}"/>
                </c:ext>
              </c:extLst>
            </c:dLbl>
            <c:dLbl>
              <c:idx val="21"/>
              <c:tx>
                <c:rich>
                  <a:bodyPr/>
                  <a:lstStyle/>
                  <a:p>
                    <a:fld id="{AD6DF3A3-441F-4D7C-897A-E89AC2B45014}"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16-601D-4109-A082-C3294DEF1FF0}"/>
                </c:ext>
              </c:extLst>
            </c:dLbl>
            <c:dLbl>
              <c:idx val="22"/>
              <c:layout>
                <c:manualLayout>
                  <c:x val="-8.7795806770877144E-3"/>
                  <c:y val="1.4125097199417454E-2"/>
                </c:manualLayout>
              </c:layout>
              <c:tx>
                <c:rich>
                  <a:bodyPr/>
                  <a:lstStyle/>
                  <a:p>
                    <a:fld id="{90152701-ADF8-4E38-86EC-9B1EE9CC7892}"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7-601D-4109-A082-C3294DEF1FF0}"/>
                </c:ext>
              </c:extLst>
            </c:dLbl>
            <c:dLbl>
              <c:idx val="23"/>
              <c:layout>
                <c:manualLayout>
                  <c:x val="-1.9022424800356715E-2"/>
                  <c:y val="-2.8250194398834909E-2"/>
                </c:manualLayout>
              </c:layout>
              <c:tx>
                <c:rich>
                  <a:bodyPr/>
                  <a:lstStyle/>
                  <a:p>
                    <a:fld id="{68AF3A8E-FD69-412A-84B6-DBAC21501AD1}"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8-601D-4109-A082-C3294DEF1FF0}"/>
                </c:ext>
              </c:extLst>
            </c:dLbl>
            <c:dLbl>
              <c:idx val="24"/>
              <c:layout>
                <c:manualLayout>
                  <c:x val="-7.3163172309065353E-3"/>
                  <c:y val="2.2196581313370212E-2"/>
                </c:manualLayout>
              </c:layout>
              <c:tx>
                <c:rich>
                  <a:bodyPr/>
                  <a:lstStyle/>
                  <a:p>
                    <a:fld id="{410D44AC-1663-4673-9A32-25AD5B3C99F5}"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9-601D-4109-A082-C3294DEF1FF0}"/>
                </c:ext>
              </c:extLst>
            </c:dLbl>
            <c:dLbl>
              <c:idx val="25"/>
              <c:layout>
                <c:manualLayout>
                  <c:x val="-3.5118817876245857E-2"/>
                  <c:y val="-3.4299130138886864E-2"/>
                </c:manualLayout>
              </c:layout>
              <c:tx>
                <c:rich>
                  <a:bodyPr/>
                  <a:lstStyle/>
                  <a:p>
                    <a:fld id="{B284C116-0768-4228-83C4-F7E178B722C3}"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A-601D-4109-A082-C3294DEF1FF0}"/>
                </c:ext>
              </c:extLst>
            </c:dLbl>
            <c:dLbl>
              <c:idx val="26"/>
              <c:tx>
                <c:rich>
                  <a:bodyPr/>
                  <a:lstStyle/>
                  <a:p>
                    <a:fld id="{18A82DEA-5CC8-4AE4-ACF6-BFE9BE99FAB5}"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1B-601D-4109-A082-C3294DEF1FF0}"/>
                </c:ext>
              </c:extLst>
            </c:dLbl>
            <c:dLbl>
              <c:idx val="27"/>
              <c:layout>
                <c:manualLayout>
                  <c:x val="-2.3412215138900572E-2"/>
                  <c:y val="-3.0268065427323118E-2"/>
                </c:manualLayout>
              </c:layout>
              <c:tx>
                <c:rich>
                  <a:bodyPr/>
                  <a:lstStyle/>
                  <a:p>
                    <a:fld id="{7D496D7E-20FE-4E58-86CF-FABEAB38BEB3}"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C-601D-4109-A082-C3294DEF1FF0}"/>
                </c:ext>
              </c:extLst>
            </c:dLbl>
            <c:dLbl>
              <c:idx val="28"/>
              <c:tx>
                <c:rich>
                  <a:bodyPr/>
                  <a:lstStyle/>
                  <a:p>
                    <a:fld id="{3C73754F-AF63-4091-8F53-47833F23303A}" type="CELLRANGE">
                      <a:rPr lang="en-US"/>
                      <a:pPr/>
                      <a:t>[]</a:t>
                    </a:fld>
                    <a:endParaRPr/>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1-601D-4109-A082-C3294DEF1FF0}"/>
                </c:ext>
              </c:extLst>
            </c:dLbl>
            <c:spPr>
              <a:noFill/>
              <a:ln>
                <a:noFill/>
              </a:ln>
              <a:effectLst/>
            </c:spPr>
            <c:txPr>
              <a:bodyPr rot="0" spcFirstLastPara="1" vertOverflow="ellipsis" vert="horz" wrap="square" lIns="38100" tIns="19050" rIns="38100" bIns="19050" anchor="ctr" anchorCtr="1">
                <a:spAutoFit/>
              </a:bodyPr>
              <a:lstStyle/>
              <a:p>
                <a:pPr>
                  <a:defRPr sz="20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xVal>
            <c:numRef>
              <c:f>'Annex Figure 1.2.2. Panel 1'!$R$12:$R$40</c:f>
              <c:numCache>
                <c:formatCode>General</c:formatCode>
                <c:ptCount val="29"/>
                <c:pt idx="0">
                  <c:v>-1.4230205867886099</c:v>
                </c:pt>
                <c:pt idx="1">
                  <c:v>-1.6342539630670672E-2</c:v>
                </c:pt>
                <c:pt idx="2">
                  <c:v>-2.3160647275567499</c:v>
                </c:pt>
                <c:pt idx="3">
                  <c:v>-1.6604853471421706</c:v>
                </c:pt>
                <c:pt idx="4">
                  <c:v>-0.69468496070335561</c:v>
                </c:pt>
                <c:pt idx="5">
                  <c:v>-0.81735442255013879</c:v>
                </c:pt>
                <c:pt idx="6">
                  <c:v>-2.6998169615619361</c:v>
                </c:pt>
                <c:pt idx="7">
                  <c:v>-2.8301764708419768</c:v>
                </c:pt>
                <c:pt idx="8">
                  <c:v>-1.2336125855343312</c:v>
                </c:pt>
                <c:pt idx="9">
                  <c:v>-4.1164569890889027</c:v>
                </c:pt>
                <c:pt idx="10">
                  <c:v>-0.94402526759080274</c:v>
                </c:pt>
                <c:pt idx="11">
                  <c:v>-1.193558088655891</c:v>
                </c:pt>
                <c:pt idx="12">
                  <c:v>-2.0694874117291988</c:v>
                </c:pt>
                <c:pt idx="13">
                  <c:v>-0.52343083074987362</c:v>
                </c:pt>
                <c:pt idx="14">
                  <c:v>-2.3361468053359431</c:v>
                </c:pt>
                <c:pt idx="15">
                  <c:v>-1.5663934780416895</c:v>
                </c:pt>
                <c:pt idx="16">
                  <c:v>1.8660741252103321</c:v>
                </c:pt>
                <c:pt idx="17">
                  <c:v>-1.0809698825715088</c:v>
                </c:pt>
                <c:pt idx="18">
                  <c:v>2.8191911181602052</c:v>
                </c:pt>
                <c:pt idx="19">
                  <c:v>-0.50041701417848117</c:v>
                </c:pt>
                <c:pt idx="20">
                  <c:v>-1.6106927080349607</c:v>
                </c:pt>
                <c:pt idx="21">
                  <c:v>-1.8295025582659719E-3</c:v>
                </c:pt>
                <c:pt idx="22">
                  <c:v>-1.8514779518656042</c:v>
                </c:pt>
                <c:pt idx="23">
                  <c:v>-1.7873865541360772</c:v>
                </c:pt>
                <c:pt idx="24">
                  <c:v>-0.58894391647704936</c:v>
                </c:pt>
                <c:pt idx="25">
                  <c:v>-1.8861519963683833</c:v>
                </c:pt>
                <c:pt idx="26">
                  <c:v>-1.8920839098081785</c:v>
                </c:pt>
                <c:pt idx="27">
                  <c:v>-1.3495383158393111</c:v>
                </c:pt>
                <c:pt idx="28">
                  <c:v>-6.1943522598170944</c:v>
                </c:pt>
              </c:numCache>
            </c:numRef>
          </c:xVal>
          <c:yVal>
            <c:numRef>
              <c:f>'Annex Figure 1.2.2. Panel 1'!$S$12:$S$40</c:f>
              <c:numCache>
                <c:formatCode>General</c:formatCode>
                <c:ptCount val="29"/>
                <c:pt idx="0">
                  <c:v>-5.1567385776533854</c:v>
                </c:pt>
                <c:pt idx="1">
                  <c:v>-8.5178759629531413</c:v>
                </c:pt>
                <c:pt idx="2">
                  <c:v>-2.4567342430334094</c:v>
                </c:pt>
                <c:pt idx="3">
                  <c:v>-4.615765811006014</c:v>
                </c:pt>
                <c:pt idx="4">
                  <c:v>-2.1269021830012065</c:v>
                </c:pt>
                <c:pt idx="5">
                  <c:v>-4.1505766326451123</c:v>
                </c:pt>
                <c:pt idx="6">
                  <c:v>-3.3782033795373394</c:v>
                </c:pt>
                <c:pt idx="7">
                  <c:v>-7.0313815824553814</c:v>
                </c:pt>
                <c:pt idx="8">
                  <c:v>-9.7004686760555359</c:v>
                </c:pt>
                <c:pt idx="9">
                  <c:v>-6.730155226144916</c:v>
                </c:pt>
                <c:pt idx="10">
                  <c:v>-7.3048836305147375</c:v>
                </c:pt>
                <c:pt idx="11">
                  <c:v>-0.22565767133960435</c:v>
                </c:pt>
                <c:pt idx="12">
                  <c:v>-9.1534168773104767</c:v>
                </c:pt>
                <c:pt idx="13">
                  <c:v>-5.9509635503723501</c:v>
                </c:pt>
                <c:pt idx="14">
                  <c:v>-3.3195905629594336</c:v>
                </c:pt>
                <c:pt idx="15">
                  <c:v>-4.230691168142954</c:v>
                </c:pt>
                <c:pt idx="16">
                  <c:v>-5.7619988463872289</c:v>
                </c:pt>
                <c:pt idx="17">
                  <c:v>-3.7825400849304316</c:v>
                </c:pt>
                <c:pt idx="18">
                  <c:v>-7.8615268957355653</c:v>
                </c:pt>
                <c:pt idx="19">
                  <c:v>-2.2003921663429509</c:v>
                </c:pt>
                <c:pt idx="20">
                  <c:v>-7.1554277668603845</c:v>
                </c:pt>
                <c:pt idx="21">
                  <c:v>-0.77799986065546989</c:v>
                </c:pt>
                <c:pt idx="22">
                  <c:v>-7.6114384463803901</c:v>
                </c:pt>
                <c:pt idx="23">
                  <c:v>0.17936073708119693</c:v>
                </c:pt>
                <c:pt idx="24">
                  <c:v>-4.2459094484166826</c:v>
                </c:pt>
                <c:pt idx="25">
                  <c:v>-7.0926055876644369</c:v>
                </c:pt>
                <c:pt idx="26">
                  <c:v>-0.62281745264944277</c:v>
                </c:pt>
                <c:pt idx="27">
                  <c:v>-1.8761329378921232</c:v>
                </c:pt>
                <c:pt idx="28">
                  <c:v>0.50872093023255616</c:v>
                </c:pt>
              </c:numCache>
            </c:numRef>
          </c:yVal>
          <c:smooth val="0"/>
          <c:extLst>
            <c:ext xmlns:c15="http://schemas.microsoft.com/office/drawing/2012/chart" uri="{02D57815-91ED-43cb-92C2-25804820EDAC}">
              <c15:datalabelsRange>
                <c15:f>'Annex Figure 1.2.2. Panel 1'!$Q$12:$Q$40</c15:f>
                <c15:dlblRangeCache>
                  <c:ptCount val="29"/>
                  <c:pt idx="0">
                    <c:v>EU-27</c:v>
                  </c:pt>
                  <c:pt idx="1">
                    <c:v>BEL</c:v>
                  </c:pt>
                  <c:pt idx="2">
                    <c:v>BGR</c:v>
                  </c:pt>
                  <c:pt idx="3">
                    <c:v>CZE</c:v>
                  </c:pt>
                  <c:pt idx="4">
                    <c:v>DNK</c:v>
                  </c:pt>
                  <c:pt idx="5">
                    <c:v>DEU</c:v>
                  </c:pt>
                  <c:pt idx="6">
                    <c:v>EST</c:v>
                  </c:pt>
                  <c:pt idx="7">
                    <c:v>IRL</c:v>
                  </c:pt>
                  <c:pt idx="8">
                    <c:v>GRC</c:v>
                  </c:pt>
                  <c:pt idx="9">
                    <c:v>ESP</c:v>
                  </c:pt>
                  <c:pt idx="10">
                    <c:v>FRA</c:v>
                  </c:pt>
                  <c:pt idx="11">
                    <c:v>HRV</c:v>
                  </c:pt>
                  <c:pt idx="12">
                    <c:v>ITA</c:v>
                  </c:pt>
                  <c:pt idx="13">
                    <c:v>CYP</c:v>
                  </c:pt>
                  <c:pt idx="14">
                    <c:v>LVA</c:v>
                  </c:pt>
                  <c:pt idx="15">
                    <c:v>LTU</c:v>
                  </c:pt>
                  <c:pt idx="16">
                    <c:v>LUX</c:v>
                  </c:pt>
                  <c:pt idx="17">
                    <c:v>HUN</c:v>
                  </c:pt>
                  <c:pt idx="18">
                    <c:v>MLT</c:v>
                  </c:pt>
                  <c:pt idx="19">
                    <c:v>NLD</c:v>
                  </c:pt>
                  <c:pt idx="20">
                    <c:v>AUT</c:v>
                  </c:pt>
                  <c:pt idx="21">
                    <c:v>POL</c:v>
                  </c:pt>
                  <c:pt idx="22">
                    <c:v>PRT</c:v>
                  </c:pt>
                  <c:pt idx="23">
                    <c:v>ROU</c:v>
                  </c:pt>
                  <c:pt idx="24">
                    <c:v>SVN</c:v>
                  </c:pt>
                  <c:pt idx="25">
                    <c:v>SVK</c:v>
                  </c:pt>
                  <c:pt idx="26">
                    <c:v>FIN</c:v>
                  </c:pt>
                  <c:pt idx="27">
                    <c:v>SWE</c:v>
                  </c:pt>
                  <c:pt idx="28">
                    <c:v>USA</c:v>
                  </c:pt>
                </c15:dlblRangeCache>
              </c15:datalabelsRange>
            </c:ext>
            <c:ext xmlns:c16="http://schemas.microsoft.com/office/drawing/2014/chart" uri="{C3380CC4-5D6E-409C-BE32-E72D297353CC}">
              <c16:uniqueId val="{0000001D-601D-4109-A082-C3294DEF1FF0}"/>
            </c:ext>
          </c:extLst>
        </c:ser>
        <c:dLbls>
          <c:showLegendKey val="0"/>
          <c:showVal val="0"/>
          <c:showCatName val="0"/>
          <c:showSerName val="0"/>
          <c:showPercent val="0"/>
          <c:showBubbleSize val="0"/>
        </c:dLbls>
        <c:axId val="1360998752"/>
        <c:axId val="1360997504"/>
      </c:scatterChart>
      <c:valAx>
        <c:axId val="1360998752"/>
        <c:scaling>
          <c:orientation val="minMax"/>
        </c:scaling>
        <c:delete val="0"/>
        <c:axPos val="b"/>
        <c:title>
          <c:tx>
            <c:rich>
              <a:bodyPr rot="0" spcFirstLastPara="1" vertOverflow="ellipsis" vert="horz" wrap="square" anchor="ctr" anchorCtr="1"/>
              <a:lstStyle/>
              <a:p>
                <a:pPr>
                  <a:defRPr sz="1600" b="0" i="0" u="none" strike="noStrike" kern="1200" baseline="0">
                    <a:solidFill>
                      <a:sysClr val="windowText" lastClr="000000"/>
                    </a:solidFill>
                    <a:latin typeface="+mn-lt"/>
                    <a:ea typeface="+mn-ea"/>
                    <a:cs typeface="+mn-cs"/>
                  </a:defRPr>
                </a:pPr>
                <a:r>
                  <a:rPr lang="en-US" sz="1800">
                    <a:solidFill>
                      <a:sysClr val="windowText" lastClr="000000"/>
                    </a:solidFill>
                    <a:latin typeface="Segoe UI" panose="020B0502040204020203" pitchFamily="34" charset="0"/>
                    <a:cs typeface="Segoe UI" panose="020B0502040204020203" pitchFamily="34" charset="0"/>
                  </a:rPr>
                  <a:t>Employment</a:t>
                </a:r>
              </a:p>
            </c:rich>
          </c:tx>
          <c:layout>
            <c:manualLayout>
              <c:xMode val="edge"/>
              <c:yMode val="edge"/>
              <c:x val="0.42665169040061435"/>
              <c:y val="0.92938049361343911"/>
            </c:manualLayout>
          </c:layout>
          <c:overlay val="0"/>
          <c:spPr>
            <a:noFill/>
            <a:ln>
              <a:noFill/>
            </a:ln>
            <a:effectLst/>
          </c:spPr>
          <c:txPr>
            <a:bodyPr rot="0" spcFirstLastPara="1" vertOverflow="ellipsis" vert="horz" wrap="square" anchor="ctr" anchorCtr="1"/>
            <a:lstStyle/>
            <a:p>
              <a:pPr>
                <a:defRPr sz="1600" b="0" i="0" u="none" strike="noStrike" kern="1200" baseline="0">
                  <a:solidFill>
                    <a:sysClr val="windowText" lastClr="000000"/>
                  </a:solidFill>
                  <a:latin typeface="+mn-lt"/>
                  <a:ea typeface="+mn-ea"/>
                  <a:cs typeface="+mn-cs"/>
                </a:defRPr>
              </a:pPr>
              <a:endParaRPr lang="en-US"/>
            </a:p>
          </c:txPr>
        </c:title>
        <c:numFmt formatCode="General" sourceLinked="1"/>
        <c:majorTickMark val="in"/>
        <c:minorTickMark val="none"/>
        <c:tickLblPos val="low"/>
        <c:spPr>
          <a:noFill/>
          <a:ln w="12700" cap="flat" cmpd="sng" algn="ctr">
            <a:solidFill>
              <a:schemeClr val="bg1">
                <a:lumMod val="75000"/>
              </a:schemeClr>
            </a:solidFill>
            <a:prstDash val="solid"/>
            <a:round/>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Segoe UI"/>
                <a:ea typeface="Segoe UI"/>
                <a:cs typeface="Segoe UI"/>
              </a:defRPr>
            </a:pPr>
            <a:endParaRPr lang="en-US"/>
          </a:p>
        </c:txPr>
        <c:crossAx val="1360997504"/>
        <c:crosses val="autoZero"/>
        <c:crossBetween val="midCat"/>
      </c:valAx>
      <c:valAx>
        <c:axId val="1360997504"/>
        <c:scaling>
          <c:orientation val="minMax"/>
          <c:min val="-10"/>
        </c:scaling>
        <c:delete val="0"/>
        <c:axPos val="l"/>
        <c:title>
          <c:tx>
            <c:rich>
              <a:bodyPr rot="-5400000" spcFirstLastPara="1" vertOverflow="ellipsis" vert="horz" wrap="square" anchor="ctr" anchorCtr="1"/>
              <a:lstStyle/>
              <a:p>
                <a:pPr algn="ctr" rtl="0">
                  <a:defRPr lang="en-US" sz="1800" b="0" i="0" u="none" strike="noStrike" kern="1200" baseline="0">
                    <a:solidFill>
                      <a:sysClr val="windowText" lastClr="000000">
                        <a:lumMod val="65000"/>
                        <a:lumOff val="35000"/>
                      </a:sysClr>
                    </a:solidFill>
                    <a:latin typeface="Segoe UI" panose="020B0502040204020203" pitchFamily="34" charset="0"/>
                    <a:ea typeface="+mn-ea"/>
                    <a:cs typeface="Segoe UI" panose="020B0502040204020203" pitchFamily="34" charset="0"/>
                  </a:defRPr>
                </a:pPr>
                <a:r>
                  <a:rPr lang="en-US" sz="1800" b="0" i="0" u="none" strike="noStrike" kern="1200" baseline="0">
                    <a:solidFill>
                      <a:sysClr val="windowText" lastClr="000000"/>
                    </a:solidFill>
                    <a:latin typeface="Segoe UI" panose="020B0502040204020203" pitchFamily="34" charset="0"/>
                    <a:ea typeface="+mn-ea"/>
                    <a:cs typeface="Segoe UI" panose="020B0502040204020203" pitchFamily="34" charset="0"/>
                  </a:rPr>
                  <a:t>Hours per worker</a:t>
                </a:r>
              </a:p>
            </c:rich>
          </c:tx>
          <c:overlay val="0"/>
          <c:spPr>
            <a:noFill/>
            <a:ln>
              <a:noFill/>
            </a:ln>
            <a:effectLst/>
          </c:spPr>
          <c:txPr>
            <a:bodyPr rot="-5400000" spcFirstLastPara="1" vertOverflow="ellipsis" vert="horz" wrap="square" anchor="ctr" anchorCtr="1"/>
            <a:lstStyle/>
            <a:p>
              <a:pPr algn="ctr" rtl="0">
                <a:defRPr lang="en-US" sz="1800" b="0" i="0" u="none" strike="noStrike" kern="1200" baseline="0">
                  <a:solidFill>
                    <a:sysClr val="windowText" lastClr="000000">
                      <a:lumMod val="65000"/>
                      <a:lumOff val="35000"/>
                    </a:sysClr>
                  </a:solidFill>
                  <a:latin typeface="Segoe UI" panose="020B0502040204020203" pitchFamily="34" charset="0"/>
                  <a:ea typeface="+mn-ea"/>
                  <a:cs typeface="Segoe UI" panose="020B0502040204020203" pitchFamily="34" charset="0"/>
                </a:defRPr>
              </a:pPr>
              <a:endParaRPr lang="en-US"/>
            </a:p>
          </c:txPr>
        </c:title>
        <c:numFmt formatCode="General" sourceLinked="1"/>
        <c:majorTickMark val="in"/>
        <c:minorTickMark val="none"/>
        <c:tickLblPos val="low"/>
        <c:spPr>
          <a:noFill/>
          <a:ln w="12700" cap="flat" cmpd="sng" algn="ctr">
            <a:solidFill>
              <a:schemeClr val="bg1">
                <a:lumMod val="75000"/>
              </a:schemeClr>
            </a:solidFill>
            <a:prstDash val="solid"/>
            <a:round/>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Segoe UI"/>
                <a:ea typeface="Segoe UI"/>
                <a:cs typeface="Segoe UI"/>
              </a:defRPr>
            </a:pPr>
            <a:endParaRPr lang="en-US"/>
          </a:p>
        </c:txPr>
        <c:crossAx val="1360998752"/>
        <c:crosses val="autoZero"/>
        <c:crossBetween val="midCat"/>
      </c:valAx>
      <c:spPr>
        <a:solidFill>
          <a:srgbClr val="FFFFFF"/>
        </a:solidFill>
        <a:ln w="12700">
          <a:noFill/>
          <a:prstDash val="solid"/>
        </a:ln>
        <a:effectLst/>
      </c:spPr>
    </c:plotArea>
    <c:plotVisOnly val="1"/>
    <c:dispBlanksAs val="gap"/>
    <c:showDLblsOverMax val="0"/>
  </c:chart>
  <c:spPr>
    <a:solidFill>
      <a:schemeClr val="bg1"/>
    </a:solidFill>
    <a:ln w="25400"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9499447654700744E-2"/>
          <c:y val="4.1519870380275797E-2"/>
          <c:w val="0.8952462828848744"/>
          <c:h val="0.79331633602188245"/>
        </c:manualLayout>
      </c:layout>
      <c:barChart>
        <c:barDir val="col"/>
        <c:grouping val="stacked"/>
        <c:varyColors val="0"/>
        <c:ser>
          <c:idx val="0"/>
          <c:order val="0"/>
          <c:tx>
            <c:strRef>
              <c:f>'Annex Figure 1.2.2. Panel 2'!$A$11</c:f>
              <c:strCache>
                <c:ptCount val="1"/>
                <c:pt idx="0">
                  <c:v>Bottom</c:v>
                </c:pt>
              </c:strCache>
            </c:strRef>
          </c:tx>
          <c:spPr>
            <a:solidFill>
              <a:schemeClr val="bg1"/>
            </a:solidFill>
            <a:ln w="3175">
              <a:noFill/>
              <a:prstDash val="solid"/>
            </a:ln>
            <a:effectLst/>
          </c:spPr>
          <c:invertIfNegative val="0"/>
          <c:errBars>
            <c:errBarType val="minus"/>
            <c:errValType val="cust"/>
            <c:noEndCap val="0"/>
            <c:plus>
              <c:numLit>
                <c:formatCode>General</c:formatCode>
                <c:ptCount val="1"/>
                <c:pt idx="0">
                  <c:v>1</c:v>
                </c:pt>
              </c:numLit>
            </c:plus>
            <c:minus>
              <c:numRef>
                <c:extLst>
                  <c:ext xmlns:c15="http://schemas.microsoft.com/office/drawing/2012/chart" uri="{02D57815-91ED-43cb-92C2-25804820EDAC}">
                    <c15:fullRef>
                      <c15:sqref>'Annex Figure 1.2.2. Panel 2'!$B$14:$R$14</c15:sqref>
                    </c15:fullRef>
                  </c:ext>
                </c:extLst>
                <c:f>'Annex Figure 1.2.2. Panel 2'!$B$14:$R$14</c:f>
                <c:numCache>
                  <c:formatCode>General</c:formatCode>
                  <c:ptCount val="17"/>
                  <c:pt idx="0">
                    <c:v>0</c:v>
                  </c:pt>
                  <c:pt idx="1">
                    <c:v>0</c:v>
                  </c:pt>
                  <c:pt idx="2">
                    <c:v>2.2345874999999999</c:v>
                  </c:pt>
                  <c:pt idx="3">
                    <c:v>7.1246451100000003</c:v>
                  </c:pt>
                  <c:pt idx="4">
                    <c:v>5.5718556000000001</c:v>
                  </c:pt>
                  <c:pt idx="5">
                    <c:v>2.0814500000000002</c:v>
                  </c:pt>
                  <c:pt idx="6">
                    <c:v>2.5947032999999999</c:v>
                  </c:pt>
                  <c:pt idx="7">
                    <c:v>1.7542932</c:v>
                  </c:pt>
                  <c:pt idx="8">
                    <c:v>1.6264369000000001</c:v>
                  </c:pt>
                  <c:pt idx="9">
                    <c:v>1.6244053000000001</c:v>
                  </c:pt>
                  <c:pt idx="10">
                    <c:v>1.7601122</c:v>
                  </c:pt>
                  <c:pt idx="11">
                    <c:v>2.2573433000000001</c:v>
                  </c:pt>
                  <c:pt idx="12">
                    <c:v>2.9618886999999998</c:v>
                  </c:pt>
                  <c:pt idx="13">
                    <c:v>2.7501963799999998</c:v>
                  </c:pt>
                  <c:pt idx="14">
                    <c:v>2.62004774</c:v>
                  </c:pt>
                  <c:pt idx="15">
                    <c:v>2.2270935000000001</c:v>
                  </c:pt>
                  <c:pt idx="16">
                    <c:v>1.8932899000000001</c:v>
                  </c:pt>
                </c:numCache>
              </c:numRef>
            </c:minus>
            <c:spPr>
              <a:ln w="19050"/>
            </c:spPr>
          </c:errBars>
          <c:cat>
            <c:numRef>
              <c:extLst>
                <c:ext xmlns:c15="http://schemas.microsoft.com/office/drawing/2012/chart" uri="{02D57815-91ED-43cb-92C2-25804820EDAC}">
                  <c15:fullRef>
                    <c15:sqref>'Annex Figure 1.2.2. Panel 2'!$B$2:$W$2</c15:sqref>
                  </c15:fullRef>
                </c:ext>
              </c:extLst>
              <c:f>'Annex Figure 1.2.2. Panel 2'!$B$2:$R$2</c:f>
              <c:numCache>
                <c:formatCode>mmm\-yy</c:formatCode>
                <c:ptCount val="17"/>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numCache>
            </c:numRef>
          </c:cat>
          <c:val>
            <c:numRef>
              <c:extLst>
                <c:ext xmlns:c15="http://schemas.microsoft.com/office/drawing/2012/chart" uri="{02D57815-91ED-43cb-92C2-25804820EDAC}">
                  <c15:fullRef>
                    <c15:sqref>'Annex Figure 1.2.2. Panel 2'!$B$11:$W$11</c15:sqref>
                  </c15:fullRef>
                </c:ext>
              </c:extLst>
              <c:f>'Annex Figure 1.2.2. Panel 2'!$B$11:$R$11</c:f>
              <c:numCache>
                <c:formatCode>General</c:formatCode>
                <c:ptCount val="17"/>
                <c:pt idx="0">
                  <c:v>0.71427291999999998</c:v>
                </c:pt>
                <c:pt idx="1">
                  <c:v>0.82060425999999997</c:v>
                </c:pt>
                <c:pt idx="2">
                  <c:v>4.1525197</c:v>
                </c:pt>
                <c:pt idx="3">
                  <c:v>7.5555005</c:v>
                </c:pt>
                <c:pt idx="4">
                  <c:v>7.2337126999999999</c:v>
                </c:pt>
                <c:pt idx="5">
                  <c:v>4.1729674000000001</c:v>
                </c:pt>
                <c:pt idx="6">
                  <c:v>2.5947032999999999</c:v>
                </c:pt>
                <c:pt idx="7">
                  <c:v>1.7542932</c:v>
                </c:pt>
                <c:pt idx="8">
                  <c:v>1.6264369000000001</c:v>
                </c:pt>
                <c:pt idx="9">
                  <c:v>1.6244053000000001</c:v>
                </c:pt>
                <c:pt idx="10">
                  <c:v>1.7601122</c:v>
                </c:pt>
                <c:pt idx="11">
                  <c:v>2.2573433000000001</c:v>
                </c:pt>
                <c:pt idx="12">
                  <c:v>2.9842977999999998</c:v>
                </c:pt>
                <c:pt idx="13">
                  <c:v>2.7615797999999998</c:v>
                </c:pt>
                <c:pt idx="14">
                  <c:v>2.624733</c:v>
                </c:pt>
                <c:pt idx="15">
                  <c:v>2.2270935000000001</c:v>
                </c:pt>
                <c:pt idx="16">
                  <c:v>1.8932899000000001</c:v>
                </c:pt>
              </c:numCache>
            </c:numRef>
          </c:val>
          <c:extLst>
            <c:ext xmlns:c16="http://schemas.microsoft.com/office/drawing/2014/chart" uri="{C3380CC4-5D6E-409C-BE32-E72D297353CC}">
              <c16:uniqueId val="{00000000-06ED-47C8-BC8E-90D72DA4D7AB}"/>
            </c:ext>
          </c:extLst>
        </c:ser>
        <c:ser>
          <c:idx val="1"/>
          <c:order val="1"/>
          <c:spPr>
            <a:solidFill>
              <a:srgbClr val="4B82AD"/>
            </a:solidFill>
            <a:ln w="3175">
              <a:noFill/>
              <a:prstDash val="solid"/>
            </a:ln>
            <a:effectLst/>
          </c:spPr>
          <c:invertIfNegative val="0"/>
          <c:cat>
            <c:numRef>
              <c:extLst>
                <c:ext xmlns:c15="http://schemas.microsoft.com/office/drawing/2012/chart" uri="{02D57815-91ED-43cb-92C2-25804820EDAC}">
                  <c15:fullRef>
                    <c15:sqref>'Annex Figure 1.2.2. Panel 2'!$B$2:$W$2</c15:sqref>
                  </c15:fullRef>
                </c:ext>
              </c:extLst>
              <c:f>'Annex Figure 1.2.2. Panel 2'!$B$2:$R$2</c:f>
              <c:numCache>
                <c:formatCode>mmm\-yy</c:formatCode>
                <c:ptCount val="17"/>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numCache>
            </c:numRef>
          </c:cat>
          <c:val>
            <c:numRef>
              <c:extLst>
                <c:ext xmlns:c15="http://schemas.microsoft.com/office/drawing/2012/chart" uri="{02D57815-91ED-43cb-92C2-25804820EDAC}">
                  <c15:fullRef>
                    <c15:sqref>'Annex Figure 1.2.2. Panel 2'!$B$12:$R$12</c15:sqref>
                  </c15:fullRef>
                </c:ext>
              </c:extLst>
              <c:f>'Annex Figure 1.2.2. Panel 2'!$B$12:$R$12</c:f>
              <c:numCache>
                <c:formatCode>General</c:formatCode>
                <c:ptCount val="17"/>
                <c:pt idx="0">
                  <c:v>6.0191900000000076E-2</c:v>
                </c:pt>
                <c:pt idx="1">
                  <c:v>6.0510100000000788E-3</c:v>
                </c:pt>
                <c:pt idx="2">
                  <c:v>3.5709027999999998</c:v>
                </c:pt>
                <c:pt idx="3">
                  <c:v>4.7184885000000003</c:v>
                </c:pt>
                <c:pt idx="4">
                  <c:v>3.5776442999999993</c:v>
                </c:pt>
                <c:pt idx="5">
                  <c:v>2.3706632000000001</c:v>
                </c:pt>
                <c:pt idx="6">
                  <c:v>1.6588507999999997</c:v>
                </c:pt>
                <c:pt idx="7">
                  <c:v>1.1089141</c:v>
                </c:pt>
                <c:pt idx="8">
                  <c:v>0.94265250000000012</c:v>
                </c:pt>
                <c:pt idx="9">
                  <c:v>1.2389422000000001</c:v>
                </c:pt>
                <c:pt idx="10">
                  <c:v>2.4707967000000002</c:v>
                </c:pt>
                <c:pt idx="11">
                  <c:v>2.4464636</c:v>
                </c:pt>
                <c:pt idx="12">
                  <c:v>2.1514225000000002</c:v>
                </c:pt>
                <c:pt idx="13">
                  <c:v>2.4475176000000003</c:v>
                </c:pt>
                <c:pt idx="14">
                  <c:v>2.6988830000000004</c:v>
                </c:pt>
                <c:pt idx="15">
                  <c:v>2.5855795999999995</c:v>
                </c:pt>
                <c:pt idx="16">
                  <c:v>1.1402562999999999</c:v>
                </c:pt>
              </c:numCache>
            </c:numRef>
          </c:val>
          <c:extLst>
            <c:ext xmlns:c16="http://schemas.microsoft.com/office/drawing/2014/chart" uri="{C3380CC4-5D6E-409C-BE32-E72D297353CC}">
              <c16:uniqueId val="{00000001-06ED-47C8-BC8E-90D72DA4D7AB}"/>
            </c:ext>
          </c:extLst>
        </c:ser>
        <c:ser>
          <c:idx val="2"/>
          <c:order val="2"/>
          <c:tx>
            <c:strRef>
              <c:f>'Annex Figure 1.2.2. Panel 2'!$A$13</c:f>
              <c:strCache>
                <c:ptCount val="1"/>
                <c:pt idx="0">
                  <c:v>3Q Box</c:v>
                </c:pt>
              </c:strCache>
            </c:strRef>
          </c:tx>
          <c:spPr>
            <a:solidFill>
              <a:srgbClr val="4B82AD"/>
            </a:solidFill>
            <a:ln w="3175">
              <a:noFill/>
              <a:prstDash val="solid"/>
            </a:ln>
            <a:effectLst/>
          </c:spPr>
          <c:invertIfNegative val="0"/>
          <c:errBars>
            <c:errBarType val="plus"/>
            <c:errValType val="cust"/>
            <c:noEndCap val="0"/>
            <c:plus>
              <c:numRef>
                <c:extLst>
                  <c:ext xmlns:c15="http://schemas.microsoft.com/office/drawing/2012/chart" uri="{02D57815-91ED-43cb-92C2-25804820EDAC}">
                    <c15:fullRef>
                      <c15:sqref>'Annex Figure 1.2.2. Panel 2'!$B$15:$W$15</c15:sqref>
                    </c15:fullRef>
                  </c:ext>
                </c:extLst>
                <c:f>'Annex Figure 1.2.2. Panel 2'!$B$15:$R$15</c:f>
                <c:numCache>
                  <c:formatCode>General</c:formatCode>
                  <c:ptCount val="17"/>
                  <c:pt idx="0">
                    <c:v>0</c:v>
                  </c:pt>
                  <c:pt idx="1">
                    <c:v>0</c:v>
                  </c:pt>
                  <c:pt idx="2">
                    <c:v>12.912559999999999</c:v>
                  </c:pt>
                  <c:pt idx="3">
                    <c:v>6.7457719999999988</c:v>
                  </c:pt>
                  <c:pt idx="4">
                    <c:v>9.448243999999999</c:v>
                  </c:pt>
                  <c:pt idx="5">
                    <c:v>8.1624363000000013</c:v>
                  </c:pt>
                  <c:pt idx="6">
                    <c:v>8.9403447000000007</c:v>
                  </c:pt>
                  <c:pt idx="7">
                    <c:v>9.7437760999999998</c:v>
                  </c:pt>
                  <c:pt idx="8">
                    <c:v>7.1288914000000005</c:v>
                  </c:pt>
                  <c:pt idx="9">
                    <c:v>7.0925364999999996</c:v>
                  </c:pt>
                  <c:pt idx="10">
                    <c:v>4.8859508999999992</c:v>
                  </c:pt>
                  <c:pt idx="11">
                    <c:v>5.0496866999999996</c:v>
                  </c:pt>
                  <c:pt idx="12">
                    <c:v>4.4828773000000002</c:v>
                  </c:pt>
                  <c:pt idx="13">
                    <c:v>3.9225446000000002</c:v>
                  </c:pt>
                  <c:pt idx="14">
                    <c:v>4.3383275000000001</c:v>
                  </c:pt>
                  <c:pt idx="15">
                    <c:v>3.1356149000000011</c:v>
                  </c:pt>
                  <c:pt idx="16">
                    <c:v>4.1281638000000012</c:v>
                  </c:pt>
                  <c:pt idx="17">
                    <c:v>7.4826698</c:v>
                  </c:pt>
                  <c:pt idx="18">
                    <c:v>9.1488367000000004</c:v>
                  </c:pt>
                  <c:pt idx="19">
                    <c:v>8.5283970999999994</c:v>
                  </c:pt>
                  <c:pt idx="20">
                    <c:v>7.7653885999999996</c:v>
                  </c:pt>
                  <c:pt idx="21">
                    <c:v>0.35899425000000007</c:v>
                  </c:pt>
                </c:numCache>
              </c:numRef>
            </c:plus>
            <c:minus>
              <c:numRef>
                <c:extLst>
                  <c:ext xmlns:c15="http://schemas.microsoft.com/office/drawing/2012/chart" uri="{02D57815-91ED-43cb-92C2-25804820EDAC}">
                    <c15:fullRef>
                      <c15:sqref>'Annex Figure 1.2.2. Panel 2'!$B$14:$W$14</c15:sqref>
                    </c15:fullRef>
                  </c:ext>
                </c:extLst>
                <c:f>'Annex Figure 1.2.2. Panel 2'!$B$14:$R$14</c:f>
                <c:numCache>
                  <c:formatCode>General</c:formatCode>
                  <c:ptCount val="17"/>
                  <c:pt idx="0">
                    <c:v>0</c:v>
                  </c:pt>
                  <c:pt idx="1">
                    <c:v>0</c:v>
                  </c:pt>
                  <c:pt idx="2">
                    <c:v>2.2345874999999999</c:v>
                  </c:pt>
                  <c:pt idx="3">
                    <c:v>7.1246451100000003</c:v>
                  </c:pt>
                  <c:pt idx="4">
                    <c:v>5.5718556000000001</c:v>
                  </c:pt>
                  <c:pt idx="5">
                    <c:v>2.0814500000000002</c:v>
                  </c:pt>
                  <c:pt idx="6">
                    <c:v>2.5947032999999999</c:v>
                  </c:pt>
                  <c:pt idx="7">
                    <c:v>1.7542932</c:v>
                  </c:pt>
                  <c:pt idx="8">
                    <c:v>1.6264369000000001</c:v>
                  </c:pt>
                  <c:pt idx="9">
                    <c:v>1.6244053000000001</c:v>
                  </c:pt>
                  <c:pt idx="10">
                    <c:v>1.7601122</c:v>
                  </c:pt>
                  <c:pt idx="11">
                    <c:v>2.2573433000000001</c:v>
                  </c:pt>
                  <c:pt idx="12">
                    <c:v>2.9618886999999998</c:v>
                  </c:pt>
                  <c:pt idx="13">
                    <c:v>2.7501963799999998</c:v>
                  </c:pt>
                  <c:pt idx="14">
                    <c:v>2.62004774</c:v>
                  </c:pt>
                  <c:pt idx="15">
                    <c:v>2.2270935000000001</c:v>
                  </c:pt>
                  <c:pt idx="16">
                    <c:v>1.8932899000000001</c:v>
                  </c:pt>
                  <c:pt idx="17">
                    <c:v>1.1855118</c:v>
                  </c:pt>
                  <c:pt idx="18">
                    <c:v>0.16661490000000001</c:v>
                  </c:pt>
                  <c:pt idx="19">
                    <c:v>9.8597260000000006E-2</c:v>
                  </c:pt>
                  <c:pt idx="20">
                    <c:v>0</c:v>
                  </c:pt>
                  <c:pt idx="21">
                    <c:v>0</c:v>
                  </c:pt>
                </c:numCache>
              </c:numRef>
            </c:minus>
            <c:spPr>
              <a:ln w="15875"/>
            </c:spPr>
          </c:errBars>
          <c:cat>
            <c:numRef>
              <c:extLst>
                <c:ext xmlns:c15="http://schemas.microsoft.com/office/drawing/2012/chart" uri="{02D57815-91ED-43cb-92C2-25804820EDAC}">
                  <c15:fullRef>
                    <c15:sqref>'Annex Figure 1.2.2. Panel 2'!$B$2:$W$2</c15:sqref>
                  </c15:fullRef>
                </c:ext>
              </c:extLst>
              <c:f>'Annex Figure 1.2.2. Panel 2'!$B$2:$R$2</c:f>
              <c:numCache>
                <c:formatCode>mmm\-yy</c:formatCode>
                <c:ptCount val="17"/>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numCache>
            </c:numRef>
          </c:cat>
          <c:val>
            <c:numRef>
              <c:extLst>
                <c:ext xmlns:c15="http://schemas.microsoft.com/office/drawing/2012/chart" uri="{02D57815-91ED-43cb-92C2-25804820EDAC}">
                  <c15:fullRef>
                    <c15:sqref>'Annex Figure 1.2.2. Panel 2'!$B$13:$R$13</c15:sqref>
                  </c15:fullRef>
                </c:ext>
              </c:extLst>
              <c:f>'Annex Figure 1.2.2. Panel 2'!$B$13:$R$13</c:f>
              <c:numCache>
                <c:formatCode>General</c:formatCode>
                <c:ptCount val="17"/>
                <c:pt idx="0">
                  <c:v>6.0191899999999965E-2</c:v>
                </c:pt>
                <c:pt idx="1">
                  <c:v>6.0509999999999176E-3</c:v>
                </c:pt>
                <c:pt idx="2">
                  <c:v>3.1586455000000004</c:v>
                </c:pt>
                <c:pt idx="3">
                  <c:v>5.0079659999999997</c:v>
                </c:pt>
                <c:pt idx="4">
                  <c:v>3.5282050000000016</c:v>
                </c:pt>
                <c:pt idx="5">
                  <c:v>1.7845411000000002</c:v>
                </c:pt>
                <c:pt idx="6">
                  <c:v>1.5871422000000006</c:v>
                </c:pt>
                <c:pt idx="7">
                  <c:v>1.9623406000000001</c:v>
                </c:pt>
                <c:pt idx="8">
                  <c:v>1.1853121999999998</c:v>
                </c:pt>
                <c:pt idx="9">
                  <c:v>1.5405609999999998</c:v>
                </c:pt>
                <c:pt idx="10">
                  <c:v>2.3795852000000002</c:v>
                </c:pt>
                <c:pt idx="11">
                  <c:v>1.7429513999999999</c:v>
                </c:pt>
                <c:pt idx="12">
                  <c:v>2.1992763999999996</c:v>
                </c:pt>
                <c:pt idx="13">
                  <c:v>2.3534870000000003</c:v>
                </c:pt>
                <c:pt idx="14">
                  <c:v>1.6743674999999998</c:v>
                </c:pt>
                <c:pt idx="15">
                  <c:v>1.5603571000000001</c:v>
                </c:pt>
                <c:pt idx="16">
                  <c:v>2.1267487999999997</c:v>
                </c:pt>
              </c:numCache>
            </c:numRef>
          </c:val>
          <c:extLst>
            <c:ext xmlns:c16="http://schemas.microsoft.com/office/drawing/2014/chart" uri="{C3380CC4-5D6E-409C-BE32-E72D297353CC}">
              <c16:uniqueId val="{00000002-06ED-47C8-BC8E-90D72DA4D7AB}"/>
            </c:ext>
          </c:extLst>
        </c:ser>
        <c:dLbls>
          <c:showLegendKey val="0"/>
          <c:showVal val="0"/>
          <c:showCatName val="0"/>
          <c:showSerName val="0"/>
          <c:showPercent val="0"/>
          <c:showBubbleSize val="0"/>
        </c:dLbls>
        <c:gapWidth val="150"/>
        <c:overlap val="100"/>
        <c:axId val="1717196944"/>
        <c:axId val="1717200272"/>
      </c:barChart>
      <c:lineChart>
        <c:grouping val="standard"/>
        <c:varyColors val="0"/>
        <c:ser>
          <c:idx val="3"/>
          <c:order val="3"/>
          <c:spPr>
            <a:ln>
              <a:noFill/>
            </a:ln>
          </c:spPr>
          <c:marker>
            <c:symbol val="diamond"/>
            <c:size val="11"/>
            <c:spPr>
              <a:solidFill>
                <a:srgbClr val="C00000"/>
              </a:solidFill>
              <a:ln>
                <a:noFill/>
              </a:ln>
            </c:spPr>
          </c:marker>
          <c:cat>
            <c:strLit>
              <c:ptCount val="17"/>
              <c:pt idx="0">
                <c:v>Jan-20</c:v>
              </c:pt>
              <c:pt idx="1">
                <c:v>Feb-20</c:v>
              </c:pt>
              <c:pt idx="2">
                <c:v>Mar-20</c:v>
              </c:pt>
              <c:pt idx="3">
                <c:v>Apr-20</c:v>
              </c:pt>
              <c:pt idx="4">
                <c:v>May-20</c:v>
              </c:pt>
              <c:pt idx="5">
                <c:v>Jun-20</c:v>
              </c:pt>
              <c:pt idx="6">
                <c:v>Jul-20</c:v>
              </c:pt>
              <c:pt idx="7">
                <c:v>Aug-20</c:v>
              </c:pt>
              <c:pt idx="8">
                <c:v>Sep-20</c:v>
              </c:pt>
              <c:pt idx="9">
                <c:v>Oct-20</c:v>
              </c:pt>
              <c:pt idx="10">
                <c:v>Nov-20</c:v>
              </c:pt>
              <c:pt idx="11">
                <c:v>Dec-20</c:v>
              </c:pt>
              <c:pt idx="12">
                <c:v>Jan-21</c:v>
              </c:pt>
              <c:pt idx="13">
                <c:v>Feb-21</c:v>
              </c:pt>
              <c:pt idx="14">
                <c:v>Mar-21</c:v>
              </c:pt>
              <c:pt idx="15">
                <c:v>Apr-21</c:v>
              </c:pt>
              <c:pt idx="16">
                <c:v>May-21</c:v>
              </c:pt>
              <c:pt idx="17">
                <c:v>May-21</c:v>
              </c:pt>
              <c:pt idx="18">
                <c:v>May-21</c:v>
              </c:pt>
              <c:pt idx="19">
                <c:v>May-21</c:v>
              </c:pt>
              <c:pt idx="20">
                <c:v>May-21</c:v>
              </c:pt>
              <c:pt idx="21">
                <c:v>May-21</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'Annex Figure 1.2.2. Panel 2'!$B$8:$R$8</c15:sqref>
                  </c15:fullRef>
                </c:ext>
              </c:extLst>
              <c:f>'Annex Figure 1.2.2. Panel 2'!$B$8:$R$8</c:f>
              <c:numCache>
                <c:formatCode>General</c:formatCode>
                <c:ptCount val="17"/>
                <c:pt idx="0">
                  <c:v>0.77446482000000005</c:v>
                </c:pt>
                <c:pt idx="1">
                  <c:v>0.82665527000000005</c:v>
                </c:pt>
                <c:pt idx="2">
                  <c:v>7.7234224999999999</c:v>
                </c:pt>
                <c:pt idx="3">
                  <c:v>12.273989</c:v>
                </c:pt>
                <c:pt idx="4">
                  <c:v>10.811356999999999</c:v>
                </c:pt>
                <c:pt idx="5">
                  <c:v>6.5436306000000002</c:v>
                </c:pt>
                <c:pt idx="6">
                  <c:v>4.2535540999999997</c:v>
                </c:pt>
                <c:pt idx="7">
                  <c:v>2.8632073</c:v>
                </c:pt>
                <c:pt idx="8">
                  <c:v>2.5690894000000002</c:v>
                </c:pt>
                <c:pt idx="9">
                  <c:v>2.8633475000000002</c:v>
                </c:pt>
                <c:pt idx="10">
                  <c:v>4.2309089000000002</c:v>
                </c:pt>
                <c:pt idx="11">
                  <c:v>4.7038069</c:v>
                </c:pt>
                <c:pt idx="12">
                  <c:v>5.1357203</c:v>
                </c:pt>
                <c:pt idx="13">
                  <c:v>5.2090974000000001</c:v>
                </c:pt>
                <c:pt idx="14">
                  <c:v>5.3236160000000003</c:v>
                </c:pt>
                <c:pt idx="15">
                  <c:v>4.8126730999999996</c:v>
                </c:pt>
                <c:pt idx="16">
                  <c:v>3.0335462</c:v>
                </c:pt>
              </c:numCache>
            </c:numRef>
          </c:val>
          <c:smooth val="0"/>
          <c:extLst>
            <c:ext xmlns:c16="http://schemas.microsoft.com/office/drawing/2014/chart" uri="{C3380CC4-5D6E-409C-BE32-E72D297353CC}">
              <c16:uniqueId val="{00000003-06ED-47C8-BC8E-90D72DA4D7AB}"/>
            </c:ext>
          </c:extLst>
        </c:ser>
        <c:ser>
          <c:idx val="4"/>
          <c:order val="4"/>
          <c:spPr>
            <a:ln w="38100">
              <a:solidFill>
                <a:srgbClr val="C00000"/>
              </a:solidFill>
            </a:ln>
          </c:spPr>
          <c:marker>
            <c:symbol val="none"/>
          </c:marker>
          <c:cat>
            <c:strLit>
              <c:ptCount val="17"/>
              <c:pt idx="0">
                <c:v>Jan-20</c:v>
              </c:pt>
              <c:pt idx="1">
                <c:v>Feb-20</c:v>
              </c:pt>
              <c:pt idx="2">
                <c:v>Mar-20</c:v>
              </c:pt>
              <c:pt idx="3">
                <c:v>Apr-20</c:v>
              </c:pt>
              <c:pt idx="4">
                <c:v>May-20</c:v>
              </c:pt>
              <c:pt idx="5">
                <c:v>Jun-20</c:v>
              </c:pt>
              <c:pt idx="6">
                <c:v>Jul-20</c:v>
              </c:pt>
              <c:pt idx="7">
                <c:v>Aug-20</c:v>
              </c:pt>
              <c:pt idx="8">
                <c:v>Sep-20</c:v>
              </c:pt>
              <c:pt idx="9">
                <c:v>Oct-20</c:v>
              </c:pt>
              <c:pt idx="10">
                <c:v>Nov-20</c:v>
              </c:pt>
              <c:pt idx="11">
                <c:v>Dec-20</c:v>
              </c:pt>
              <c:pt idx="12">
                <c:v>Jan-21</c:v>
              </c:pt>
              <c:pt idx="13">
                <c:v>Feb-21</c:v>
              </c:pt>
              <c:pt idx="14">
                <c:v>Mar-21</c:v>
              </c:pt>
              <c:pt idx="15">
                <c:v>Apr-21</c:v>
              </c:pt>
              <c:pt idx="16">
                <c:v>May-21</c:v>
              </c:pt>
              <c:pt idx="17">
                <c:v>May-21</c:v>
              </c:pt>
              <c:pt idx="18">
                <c:v>May-21</c:v>
              </c:pt>
              <c:pt idx="19">
                <c:v>May-21</c:v>
              </c:pt>
              <c:pt idx="20">
                <c:v>May-21</c:v>
              </c:pt>
              <c:pt idx="21">
                <c:v>May-21</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'Annex Figure 1.2.2. Panel 2'!$B$29:$R$29</c15:sqref>
                  </c15:fullRef>
                </c:ext>
              </c:extLst>
              <c:f>'Annex Figure 1.2.2. Panel 2'!$B$29:$R$29</c:f>
              <c:numCache>
                <c:formatCode>General</c:formatCode>
                <c:ptCount val="17"/>
                <c:pt idx="0">
                  <c:v>2.5070318999999999</c:v>
                </c:pt>
                <c:pt idx="1">
                  <c:v>2.3943424000000002</c:v>
                </c:pt>
                <c:pt idx="2">
                  <c:v>3.0640035000000001</c:v>
                </c:pt>
                <c:pt idx="3">
                  <c:v>3.3718994000000002</c:v>
                </c:pt>
                <c:pt idx="4">
                  <c:v>3.5769136000000001</c:v>
                </c:pt>
                <c:pt idx="5">
                  <c:v>3.4965698999999999</c:v>
                </c:pt>
                <c:pt idx="6">
                  <c:v>3.7297970999999999</c:v>
                </c:pt>
                <c:pt idx="7">
                  <c:v>3.3670578</c:v>
                </c:pt>
                <c:pt idx="8">
                  <c:v>3.3291624</c:v>
                </c:pt>
                <c:pt idx="9">
                  <c:v>3.1535304000000002</c:v>
                </c:pt>
                <c:pt idx="10">
                  <c:v>3.0749507</c:v>
                </c:pt>
                <c:pt idx="11">
                  <c:v>3.3166384999999998</c:v>
                </c:pt>
                <c:pt idx="12">
                  <c:v>3.4607649</c:v>
                </c:pt>
                <c:pt idx="13">
                  <c:v>3.3842496999999998</c:v>
                </c:pt>
                <c:pt idx="14">
                  <c:v>3.2757369999999999</c:v>
                </c:pt>
                <c:pt idx="15">
                  <c:v>3.1825098000000001</c:v>
                </c:pt>
                <c:pt idx="16">
                  <c:v>3.6403527000000002</c:v>
                </c:pt>
              </c:numCache>
            </c:numRef>
          </c:val>
          <c:smooth val="0"/>
          <c:extLst>
            <c:ext xmlns:c16="http://schemas.microsoft.com/office/drawing/2014/chart" uri="{C3380CC4-5D6E-409C-BE32-E72D297353CC}">
              <c16:uniqueId val="{00000004-06ED-47C8-BC8E-90D72DA4D7AB}"/>
            </c:ext>
          </c:extLst>
        </c:ser>
        <c:ser>
          <c:idx val="5"/>
          <c:order val="5"/>
          <c:spPr>
            <a:ln w="19050">
              <a:noFill/>
            </a:ln>
          </c:spPr>
          <c:marker>
            <c:symbol val="diamond"/>
            <c:size val="11"/>
            <c:spPr>
              <a:solidFill>
                <a:srgbClr val="96BA79"/>
              </a:solidFill>
              <a:ln w="3175">
                <a:noFill/>
              </a:ln>
            </c:spPr>
          </c:marker>
          <c:cat>
            <c:strLit>
              <c:ptCount val="17"/>
              <c:pt idx="0">
                <c:v>Jan-20</c:v>
              </c:pt>
              <c:pt idx="1">
                <c:v>Feb-20</c:v>
              </c:pt>
              <c:pt idx="2">
                <c:v>Mar-20</c:v>
              </c:pt>
              <c:pt idx="3">
                <c:v>Apr-20</c:v>
              </c:pt>
              <c:pt idx="4">
                <c:v>May-20</c:v>
              </c:pt>
              <c:pt idx="5">
                <c:v>Jun-20</c:v>
              </c:pt>
              <c:pt idx="6">
                <c:v>Jul-20</c:v>
              </c:pt>
              <c:pt idx="7">
                <c:v>Aug-20</c:v>
              </c:pt>
              <c:pt idx="8">
                <c:v>Sep-20</c:v>
              </c:pt>
              <c:pt idx="9">
                <c:v>Oct-20</c:v>
              </c:pt>
              <c:pt idx="10">
                <c:v>Nov-20</c:v>
              </c:pt>
              <c:pt idx="11">
                <c:v>Dec-20</c:v>
              </c:pt>
              <c:pt idx="12">
                <c:v>Jan-21</c:v>
              </c:pt>
              <c:pt idx="13">
                <c:v>Feb-21</c:v>
              </c:pt>
              <c:pt idx="14">
                <c:v>Mar-21</c:v>
              </c:pt>
              <c:pt idx="15">
                <c:v>Apr-21</c:v>
              </c:pt>
              <c:pt idx="16">
                <c:v>May-21</c:v>
              </c:pt>
              <c:pt idx="17">
                <c:v>May-21</c:v>
              </c:pt>
              <c:pt idx="18">
                <c:v>May-21</c:v>
              </c:pt>
              <c:pt idx="19">
                <c:v>May-21</c:v>
              </c:pt>
              <c:pt idx="20">
                <c:v>May-21</c:v>
              </c:pt>
              <c:pt idx="21">
                <c:v>May-21</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'Annex Figure 1.2.2. Panel 2'!$B$25:$R$25</c15:sqref>
                  </c15:fullRef>
                </c:ext>
              </c:extLst>
              <c:f>'Annex Figure 1.2.2. Panel 2'!$B$25:$R$25</c:f>
              <c:numCache>
                <c:formatCode>General</c:formatCode>
                <c:ptCount val="17"/>
                <c:pt idx="0">
                  <c:v>5.5862166918814182E-3</c:v>
                </c:pt>
                <c:pt idx="1">
                  <c:v>6.1709578149020672E-3</c:v>
                </c:pt>
                <c:pt idx="2">
                  <c:v>1.2598613277077675E-2</c:v>
                </c:pt>
                <c:pt idx="3">
                  <c:v>5.9630662202835083E-2</c:v>
                </c:pt>
                <c:pt idx="4">
                  <c:v>0.1111840233206749</c:v>
                </c:pt>
                <c:pt idx="5">
                  <c:v>0.16699939966201782</c:v>
                </c:pt>
                <c:pt idx="6">
                  <c:v>0.21945905685424805</c:v>
                </c:pt>
                <c:pt idx="7">
                  <c:v>0.1167001947760582</c:v>
                </c:pt>
                <c:pt idx="8">
                  <c:v>9.5528863370418549E-2</c:v>
                </c:pt>
                <c:pt idx="9">
                  <c:v>7.0181876420974731E-2</c:v>
                </c:pt>
                <c:pt idx="10">
                  <c:v>5.3980190306901932E-2</c:v>
                </c:pt>
                <c:pt idx="11">
                  <c:v>4.6085912734270096E-2</c:v>
                </c:pt>
                <c:pt idx="12">
                  <c:v>5.0801072269678116E-2</c:v>
                </c:pt>
                <c:pt idx="13">
                  <c:v>5.0525505095720291E-2</c:v>
                </c:pt>
                <c:pt idx="14">
                  <c:v>4.0830932557582855E-2</c:v>
                </c:pt>
                <c:pt idx="15">
                  <c:v>4.004983976483345E-2</c:v>
                </c:pt>
                <c:pt idx="16">
                  <c:v>3.9085358381271362E-2</c:v>
                </c:pt>
              </c:numCache>
            </c:numRef>
          </c:val>
          <c:smooth val="0"/>
          <c:extLst>
            <c:ext xmlns:c16="http://schemas.microsoft.com/office/drawing/2014/chart" uri="{C3380CC4-5D6E-409C-BE32-E72D297353CC}">
              <c16:uniqueId val="{00000005-06ED-47C8-BC8E-90D72DA4D7AB}"/>
            </c:ext>
          </c:extLst>
        </c:ser>
        <c:ser>
          <c:idx val="6"/>
          <c:order val="6"/>
          <c:spPr>
            <a:ln w="38100">
              <a:solidFill>
                <a:srgbClr val="96BA79"/>
              </a:solidFill>
            </a:ln>
          </c:spPr>
          <c:marker>
            <c:symbol val="none"/>
          </c:marker>
          <c:cat>
            <c:strLit>
              <c:ptCount val="17"/>
              <c:pt idx="0">
                <c:v>Jan-20</c:v>
              </c:pt>
              <c:pt idx="1">
                <c:v>Feb-20</c:v>
              </c:pt>
              <c:pt idx="2">
                <c:v>Mar-20</c:v>
              </c:pt>
              <c:pt idx="3">
                <c:v>Apr-20</c:v>
              </c:pt>
              <c:pt idx="4">
                <c:v>May-20</c:v>
              </c:pt>
              <c:pt idx="5">
                <c:v>Jun-20</c:v>
              </c:pt>
              <c:pt idx="6">
                <c:v>Jul-20</c:v>
              </c:pt>
              <c:pt idx="7">
                <c:v>Aug-20</c:v>
              </c:pt>
              <c:pt idx="8">
                <c:v>Sep-20</c:v>
              </c:pt>
              <c:pt idx="9">
                <c:v>Oct-20</c:v>
              </c:pt>
              <c:pt idx="10">
                <c:v>Nov-20</c:v>
              </c:pt>
              <c:pt idx="11">
                <c:v>Dec-20</c:v>
              </c:pt>
              <c:pt idx="12">
                <c:v>Jan-21</c:v>
              </c:pt>
              <c:pt idx="13">
                <c:v>Feb-21</c:v>
              </c:pt>
              <c:pt idx="14">
                <c:v>Mar-21</c:v>
              </c:pt>
              <c:pt idx="15">
                <c:v>Apr-21</c:v>
              </c:pt>
              <c:pt idx="16">
                <c:v>May-21</c:v>
              </c:pt>
              <c:pt idx="17">
                <c:v>May-21</c:v>
              </c:pt>
              <c:pt idx="18">
                <c:v>May-21</c:v>
              </c:pt>
              <c:pt idx="19">
                <c:v>May-21</c:v>
              </c:pt>
              <c:pt idx="20">
                <c:v>May-21</c:v>
              </c:pt>
              <c:pt idx="21">
                <c:v>May-21</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'Annex Figure 1.2.2. Panel 2'!$B$26:$R$26</c15:sqref>
                  </c15:fullRef>
                </c:ext>
              </c:extLst>
              <c:f>'Annex Figure 1.2.2. Panel 2'!$B$26:$R$26</c:f>
              <c:numCache>
                <c:formatCode>General</c:formatCode>
                <c:ptCount val="17"/>
                <c:pt idx="0">
                  <c:v>1.1586936712265015</c:v>
                </c:pt>
                <c:pt idx="1">
                  <c:v>1.1047765016555786</c:v>
                </c:pt>
                <c:pt idx="2">
                  <c:v>6.8732843399047852</c:v>
                </c:pt>
                <c:pt idx="3">
                  <c:v>12.257701873779297</c:v>
                </c:pt>
                <c:pt idx="4">
                  <c:v>10.076788902282715</c:v>
                </c:pt>
                <c:pt idx="5">
                  <c:v>8.7671318054199219</c:v>
                </c:pt>
                <c:pt idx="6">
                  <c:v>8.3187379837036133</c:v>
                </c:pt>
                <c:pt idx="7">
                  <c:v>6.8789200782775879</c:v>
                </c:pt>
                <c:pt idx="8">
                  <c:v>5.2922730445861816</c:v>
                </c:pt>
                <c:pt idx="9">
                  <c:v>3.4996967315673828</c:v>
                </c:pt>
                <c:pt idx="10">
                  <c:v>3.1598224639892578</c:v>
                </c:pt>
                <c:pt idx="11">
                  <c:v>3.0065615177154541</c:v>
                </c:pt>
                <c:pt idx="12">
                  <c:v>2.8530104160308838</c:v>
                </c:pt>
                <c:pt idx="13">
                  <c:v>2.5750420093536377</c:v>
                </c:pt>
                <c:pt idx="14">
                  <c:v>2.2898035049438477</c:v>
                </c:pt>
                <c:pt idx="15">
                  <c:v>2.1308600902557373</c:v>
                </c:pt>
                <c:pt idx="16">
                  <c:v>1.8333171606063843</c:v>
                </c:pt>
              </c:numCache>
            </c:numRef>
          </c:val>
          <c:smooth val="0"/>
          <c:extLst>
            <c:ext xmlns:c16="http://schemas.microsoft.com/office/drawing/2014/chart" uri="{C3380CC4-5D6E-409C-BE32-E72D297353CC}">
              <c16:uniqueId val="{00000006-06ED-47C8-BC8E-90D72DA4D7AB}"/>
            </c:ext>
          </c:extLst>
        </c:ser>
        <c:dLbls>
          <c:showLegendKey val="0"/>
          <c:showVal val="0"/>
          <c:showCatName val="0"/>
          <c:showSerName val="0"/>
          <c:showPercent val="0"/>
          <c:showBubbleSize val="0"/>
        </c:dLbls>
        <c:marker val="1"/>
        <c:smooth val="0"/>
        <c:axId val="1717196944"/>
        <c:axId val="1717200272"/>
      </c:lineChart>
      <c:dateAx>
        <c:axId val="1717196944"/>
        <c:scaling>
          <c:orientation val="minMax"/>
        </c:scaling>
        <c:delete val="0"/>
        <c:axPos val="b"/>
        <c:numFmt formatCode="mmm\-yy" sourceLinked="1"/>
        <c:majorTickMark val="in"/>
        <c:minorTickMark val="none"/>
        <c:tickLblPos val="nextTo"/>
        <c:spPr>
          <a:ln w="12700">
            <a:solidFill>
              <a:srgbClr val="B3B3B3"/>
            </a:solidFill>
            <a:prstDash val="solid"/>
          </a:ln>
        </c:spPr>
        <c:txPr>
          <a:bodyPr/>
          <a:lstStyle/>
          <a:p>
            <a:pPr>
              <a:defRPr sz="1600">
                <a:latin typeface="Segoe UI"/>
                <a:ea typeface="Segoe UI"/>
                <a:cs typeface="Segoe UI"/>
              </a:defRPr>
            </a:pPr>
            <a:endParaRPr lang="en-US"/>
          </a:p>
        </c:txPr>
        <c:crossAx val="1717200272"/>
        <c:crosses val="autoZero"/>
        <c:auto val="1"/>
        <c:lblOffset val="100"/>
        <c:baseTimeUnit val="months"/>
      </c:dateAx>
      <c:valAx>
        <c:axId val="1717200272"/>
        <c:scaling>
          <c:orientation val="minMax"/>
          <c:max val="25"/>
        </c:scaling>
        <c:delete val="0"/>
        <c:axPos val="l"/>
        <c:numFmt formatCode="General" sourceLinked="1"/>
        <c:majorTickMark val="in"/>
        <c:minorTickMark val="none"/>
        <c:tickLblPos val="nextTo"/>
        <c:spPr>
          <a:ln w="12700">
            <a:solidFill>
              <a:srgbClr val="B3B3B3"/>
            </a:solidFill>
            <a:prstDash val="solid"/>
          </a:ln>
        </c:spPr>
        <c:txPr>
          <a:bodyPr/>
          <a:lstStyle/>
          <a:p>
            <a:pPr>
              <a:defRPr sz="1800">
                <a:latin typeface="Segoe UI"/>
                <a:ea typeface="Segoe UI"/>
                <a:cs typeface="Segoe UI"/>
              </a:defRPr>
            </a:pPr>
            <a:endParaRPr lang="en-US"/>
          </a:p>
        </c:txPr>
        <c:crossAx val="1717196944"/>
        <c:crosses val="autoZero"/>
        <c:crossBetween val="between"/>
      </c:valAx>
      <c:spPr>
        <a:solidFill>
          <a:srgbClr val="FFFFFF"/>
        </a:solidFill>
        <a:ln w="12700">
          <a:noFill/>
          <a:prstDash val="solid"/>
        </a:ln>
      </c:spPr>
    </c:plotArea>
    <c:legend>
      <c:legendPos val="r"/>
      <c:legendEntry>
        <c:idx val="0"/>
        <c:delete val="1"/>
      </c:legendEntry>
      <c:legendEntry>
        <c:idx val="1"/>
        <c:delete val="1"/>
      </c:legendEntry>
      <c:legendEntry>
        <c:idx val="2"/>
        <c:delete val="1"/>
      </c:legendEntry>
      <c:layout>
        <c:manualLayout>
          <c:xMode val="edge"/>
          <c:yMode val="edge"/>
          <c:x val="0.46344206663181314"/>
          <c:y val="4.1173108006363569E-2"/>
          <c:w val="0.4539613771786426"/>
          <c:h val="0.27068621316645824"/>
        </c:manualLayout>
      </c:layout>
      <c:overlay val="0"/>
      <c:txPr>
        <a:bodyPr/>
        <a:lstStyle/>
        <a:p>
          <a:pPr>
            <a:defRPr sz="1800"/>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ln w="6350">
      <a:noFill/>
    </a:ln>
  </c:sp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6.9499447654700744E-2"/>
          <c:y val="4.1519870380275797E-2"/>
          <c:w val="0.8952462828848744"/>
          <c:h val="0.79331633602188245"/>
        </c:manualLayout>
      </c:layout>
      <c:barChart>
        <c:barDir val="col"/>
        <c:grouping val="stacked"/>
        <c:varyColors val="0"/>
        <c:ser>
          <c:idx val="0"/>
          <c:order val="0"/>
          <c:tx>
            <c:v>Bottom</c:v>
          </c:tx>
          <c:spPr>
            <a:solidFill>
              <a:schemeClr val="bg1"/>
            </a:solidFill>
            <a:ln w="3175">
              <a:noFill/>
              <a:prstDash val="solid"/>
            </a:ln>
            <a:effectLst/>
          </c:spPr>
          <c:invertIfNegative val="0"/>
          <c:errBars>
            <c:errBarType val="minus"/>
            <c:errValType val="cust"/>
            <c:noEndCap val="0"/>
            <c:plus>
              <c:numLit>
                <c:formatCode>General</c:formatCode>
                <c:ptCount val="1"/>
                <c:pt idx="0">
                  <c:v>1</c:v>
                </c:pt>
              </c:numLit>
            </c:plus>
            <c:minus>
              <c:numRef>
                <c:f>{}</c:f>
              </c:numRef>
            </c:minus>
            <c:spPr>
              <a:ln w="15875"/>
            </c:spPr>
          </c:errBars>
          <c:val>
            <c:numRef>
              <c:f>{}</c:f>
            </c:numRef>
          </c:val>
          <c:extLst>
            <c:ext xmlns:c15="http://schemas.microsoft.com/office/drawing/2012/chart" uri="{02D57815-91ED-43cb-92C2-25804820EDAC}">
              <c15:filteredCategoryTitle>
                <c15:cat>
                  <c:multiLvlStrRef>
                    <c:extLst>
                      <c:ext uri="{02D57815-91ED-43cb-92C2-25804820EDAC}">
                        <c15:formulaRef>
                          <c15:sqref>}</c15:sqref>
                        </c15:formulaRef>
                      </c:ext>
                    </c:extLst>
                  </c:multiLvlStrRef>
                </c15:cat>
              </c15:filteredCategoryTitle>
            </c:ext>
            <c:ext xmlns:c16="http://schemas.microsoft.com/office/drawing/2014/chart" uri="{C3380CC4-5D6E-409C-BE32-E72D297353CC}">
              <c16:uniqueId val="{00000000-4AF6-488B-9B0A-BF37D29CDCD5}"/>
            </c:ext>
          </c:extLst>
        </c:ser>
        <c:ser>
          <c:idx val="1"/>
          <c:order val="1"/>
          <c:tx>
            <c:v>2Q Box</c:v>
          </c:tx>
          <c:spPr>
            <a:solidFill>
              <a:srgbClr val="4B82AD"/>
            </a:solidFill>
            <a:ln w="3175">
              <a:noFill/>
              <a:prstDash val="solid"/>
            </a:ln>
            <a:effectLst/>
          </c:spPr>
          <c:invertIfNegative val="0"/>
          <c:val>
            <c:numRef>
              <c:f>{}</c:f>
            </c:numRef>
          </c:val>
          <c:extLst>
            <c:ext xmlns:c15="http://schemas.microsoft.com/office/drawing/2012/chart" uri="{02D57815-91ED-43cb-92C2-25804820EDAC}">
              <c15:filteredCategoryTitle>
                <c15:cat>
                  <c:multiLvlStrRef>
                    <c:extLst>
                      <c:ext uri="{02D57815-91ED-43cb-92C2-25804820EDAC}">
                        <c15:formulaRef>
                          <c15:sqref>}</c15:sqref>
                        </c15:formulaRef>
                      </c:ext>
                    </c:extLst>
                  </c:multiLvlStrRef>
                </c15:cat>
              </c15:filteredCategoryTitle>
            </c:ext>
            <c:ext xmlns:c16="http://schemas.microsoft.com/office/drawing/2014/chart" uri="{C3380CC4-5D6E-409C-BE32-E72D297353CC}">
              <c16:uniqueId val="{00000001-4AF6-488B-9B0A-BF37D29CDCD5}"/>
            </c:ext>
          </c:extLst>
        </c:ser>
        <c:ser>
          <c:idx val="2"/>
          <c:order val="2"/>
          <c:tx>
            <c:v>3Q Box</c:v>
          </c:tx>
          <c:spPr>
            <a:solidFill>
              <a:srgbClr val="4B82AD"/>
            </a:solidFill>
            <a:ln w="3175">
              <a:noFill/>
              <a:prstDash val="solid"/>
            </a:ln>
            <a:effectLst/>
          </c:spPr>
          <c:invertIfNegative val="0"/>
          <c:errBars>
            <c:errBarType val="plus"/>
            <c:errValType val="cust"/>
            <c:noEndCap val="0"/>
            <c:plus>
              <c:numRef>
                <c:f>{}</c:f>
              </c:numRef>
            </c:plus>
            <c:minus>
              <c:numLit>
                <c:formatCode>General</c:formatCode>
                <c:ptCount val="1"/>
                <c:pt idx="0">
                  <c:v>0</c:v>
                </c:pt>
              </c:numLit>
            </c:minus>
            <c:spPr>
              <a:ln w="15875"/>
            </c:spPr>
          </c:errBars>
          <c:val>
            <c:numRef>
              <c:f>{}</c:f>
            </c:numRef>
          </c:val>
          <c:extLst>
            <c:ext xmlns:c15="http://schemas.microsoft.com/office/drawing/2012/chart" uri="{02D57815-91ED-43cb-92C2-25804820EDAC}">
              <c15:filteredCategoryTitle>
                <c15:cat>
                  <c:multiLvlStrRef>
                    <c:extLst>
                      <c:ext uri="{02D57815-91ED-43cb-92C2-25804820EDAC}">
                        <c15:formulaRef>
                          <c15:sqref>}</c15:sqref>
                        </c15:formulaRef>
                      </c:ext>
                    </c:extLst>
                  </c:multiLvlStrRef>
                </c15:cat>
              </c15:filteredCategoryTitle>
            </c:ext>
            <c:ext xmlns:c16="http://schemas.microsoft.com/office/drawing/2014/chart" uri="{C3380CC4-5D6E-409C-BE32-E72D297353CC}">
              <c16:uniqueId val="{00000002-4AF6-488B-9B0A-BF37D29CDCD5}"/>
            </c:ext>
          </c:extLst>
        </c:ser>
        <c:dLbls>
          <c:showLegendKey val="0"/>
          <c:showVal val="0"/>
          <c:showCatName val="0"/>
          <c:showSerName val="0"/>
          <c:showPercent val="0"/>
          <c:showBubbleSize val="0"/>
        </c:dLbls>
        <c:gapWidth val="150"/>
        <c:overlap val="100"/>
        <c:axId val="1717196944"/>
        <c:axId val="1717200272"/>
      </c:barChart>
      <c:lineChart>
        <c:grouping val="standard"/>
        <c:varyColors val="0"/>
        <c:ser>
          <c:idx val="3"/>
          <c:order val="3"/>
          <c:tx>
            <c:v>EU: Short-time work, median</c:v>
          </c:tx>
          <c:spPr>
            <a:ln>
              <a:noFill/>
            </a:ln>
          </c:spPr>
          <c:marker>
            <c:symbol val="diamond"/>
            <c:size val="11"/>
            <c:spPr>
              <a:solidFill>
                <a:srgbClr val="C00000"/>
              </a:solidFill>
              <a:ln>
                <a:noFill/>
              </a:ln>
            </c:spPr>
          </c:marker>
          <c:val>
            <c:numRef>
              <c:f>{}</c:f>
            </c:numRef>
          </c:val>
          <c:smooth val="0"/>
          <c:extLst>
            <c:ext xmlns:c16="http://schemas.microsoft.com/office/drawing/2014/chart" uri="{C3380CC4-5D6E-409C-BE32-E72D297353CC}">
              <c16:uniqueId val="{00000003-4AF6-488B-9B0A-BF37D29CDCD5}"/>
            </c:ext>
          </c:extLst>
        </c:ser>
        <c:ser>
          <c:idx val="4"/>
          <c:order val="4"/>
          <c:tx>
            <c:v>EU: Unemployment insurance, median</c:v>
          </c:tx>
          <c:spPr>
            <a:ln w="38100">
              <a:solidFill>
                <a:srgbClr val="C00000"/>
              </a:solidFill>
            </a:ln>
          </c:spPr>
          <c:marker>
            <c:symbol val="none"/>
          </c:marker>
          <c:val>
            <c:numRef>
              <c:f>{}</c:f>
            </c:numRef>
          </c:val>
          <c:smooth val="0"/>
          <c:extLst>
            <c:ext xmlns:c16="http://schemas.microsoft.com/office/drawing/2014/chart" uri="{C3380CC4-5D6E-409C-BE32-E72D297353CC}">
              <c16:uniqueId val="{00000004-4AF6-488B-9B0A-BF37D29CDCD5}"/>
            </c:ext>
          </c:extLst>
        </c:ser>
        <c:ser>
          <c:idx val="5"/>
          <c:order val="5"/>
          <c:tx>
            <c:v>US: Short-time work</c:v>
          </c:tx>
          <c:spPr>
            <a:ln w="19050">
              <a:noFill/>
            </a:ln>
          </c:spPr>
          <c:marker>
            <c:symbol val="diamond"/>
            <c:size val="11"/>
            <c:spPr>
              <a:solidFill>
                <a:srgbClr val="96BA79"/>
              </a:solidFill>
              <a:ln w="3175">
                <a:noFill/>
              </a:ln>
            </c:spPr>
          </c:marker>
          <c:val>
            <c:numRef>
              <c:f>{}</c:f>
            </c:numRef>
          </c:val>
          <c:smooth val="0"/>
          <c:extLst>
            <c:ext xmlns:c16="http://schemas.microsoft.com/office/drawing/2014/chart" uri="{C3380CC4-5D6E-409C-BE32-E72D297353CC}">
              <c16:uniqueId val="{00000005-4AF6-488B-9B0A-BF37D29CDCD5}"/>
            </c:ext>
          </c:extLst>
        </c:ser>
        <c:ser>
          <c:idx val="6"/>
          <c:order val="6"/>
          <c:tx>
            <c:v>US: Unemployment insurance</c:v>
          </c:tx>
          <c:spPr>
            <a:ln w="38100">
              <a:solidFill>
                <a:srgbClr val="96BA79"/>
              </a:solidFill>
            </a:ln>
          </c:spPr>
          <c:marker>
            <c:symbol val="none"/>
          </c:marker>
          <c:val>
            <c:numRef>
              <c:f>{}</c:f>
            </c:numRef>
          </c:val>
          <c:smooth val="0"/>
          <c:extLst>
            <c:ext xmlns:c16="http://schemas.microsoft.com/office/drawing/2014/chart" uri="{C3380CC4-5D6E-409C-BE32-E72D297353CC}">
              <c16:uniqueId val="{00000006-4AF6-488B-9B0A-BF37D29CDCD5}"/>
            </c:ext>
          </c:extLst>
        </c:ser>
        <c:dLbls>
          <c:showLegendKey val="0"/>
          <c:showVal val="0"/>
          <c:showCatName val="0"/>
          <c:showSerName val="0"/>
          <c:showPercent val="0"/>
          <c:showBubbleSize val="0"/>
        </c:dLbls>
        <c:marker val="1"/>
        <c:smooth val="0"/>
        <c:axId val="1717196944"/>
        <c:axId val="1717200272"/>
      </c:lineChart>
      <c:catAx>
        <c:axId val="1717196944"/>
        <c:scaling>
          <c:orientation val="minMax"/>
        </c:scaling>
        <c:delete val="0"/>
        <c:axPos val="b"/>
        <c:numFmt formatCode="General" sourceLinked="1"/>
        <c:majorTickMark val="in"/>
        <c:minorTickMark val="none"/>
        <c:tickLblPos val="nextTo"/>
        <c:spPr>
          <a:ln w="12700">
            <a:solidFill>
              <a:srgbClr val="B3B3B3"/>
            </a:solidFill>
            <a:prstDash val="solid"/>
          </a:ln>
        </c:spPr>
        <c:txPr>
          <a:bodyPr/>
          <a:lstStyle/>
          <a:p>
            <a:pPr>
              <a:defRPr sz="1600">
                <a:latin typeface="Segoe UI"/>
                <a:ea typeface="Segoe UI"/>
                <a:cs typeface="Segoe UI"/>
              </a:defRPr>
            </a:pPr>
            <a:endParaRPr lang="en-US"/>
          </a:p>
        </c:txPr>
        <c:crossAx val="1717200272"/>
        <c:crosses val="autoZero"/>
        <c:auto val="1"/>
        <c:lblAlgn val="ctr"/>
        <c:lblOffset val="100"/>
        <c:noMultiLvlLbl val="1"/>
      </c:catAx>
      <c:valAx>
        <c:axId val="1717200272"/>
        <c:scaling>
          <c:orientation val="minMax"/>
          <c:max val="25"/>
        </c:scaling>
        <c:delete val="0"/>
        <c:axPos val="l"/>
        <c:numFmt formatCode="General" sourceLinked="1"/>
        <c:majorTickMark val="in"/>
        <c:minorTickMark val="none"/>
        <c:tickLblPos val="nextTo"/>
        <c:spPr>
          <a:ln w="12700">
            <a:solidFill>
              <a:srgbClr val="B3B3B3"/>
            </a:solidFill>
            <a:prstDash val="solid"/>
          </a:ln>
        </c:spPr>
        <c:txPr>
          <a:bodyPr/>
          <a:lstStyle/>
          <a:p>
            <a:pPr>
              <a:defRPr sz="1800">
                <a:latin typeface="Segoe UI"/>
                <a:ea typeface="Segoe UI"/>
                <a:cs typeface="Segoe UI"/>
              </a:defRPr>
            </a:pPr>
            <a:endParaRPr lang="en-US"/>
          </a:p>
        </c:txPr>
        <c:crossAx val="1717196944"/>
        <c:crosses val="autoZero"/>
        <c:crossBetween val="between"/>
      </c:valAx>
      <c:spPr>
        <a:solidFill>
          <a:srgbClr val="FFFFFF"/>
        </a:solidFill>
        <a:ln w="12700">
          <a:noFill/>
          <a:prstDash val="solid"/>
        </a:ln>
      </c:spPr>
    </c:plotArea>
    <c:legend>
      <c:legendPos val="r"/>
      <c:layout>
        <c:manualLayout>
          <c:xMode val="edge"/>
          <c:yMode val="edge"/>
          <c:x val="0.46344206663181314"/>
          <c:y val="4.1173108006363569E-2"/>
          <c:w val="0.4539613771786426"/>
          <c:h val="0.27068621316645824"/>
        </c:manualLayout>
      </c:layout>
      <c:overlay val="0"/>
      <c:txPr>
        <a:bodyPr/>
        <a:lstStyle/>
        <a:p>
          <a:pPr>
            <a:defRPr sz="1800"/>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ln w="6350">
      <a:noFill/>
    </a:ln>
  </c:sp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7851096408996803E-2"/>
          <c:y val="4.9632739669498244E-2"/>
          <c:w val="0.88026956708405235"/>
          <c:h val="0.86010875267986098"/>
        </c:manualLayout>
      </c:layout>
      <c:barChart>
        <c:barDir val="col"/>
        <c:grouping val="stacked"/>
        <c:varyColors val="0"/>
        <c:ser>
          <c:idx val="1"/>
          <c:order val="0"/>
          <c:tx>
            <c:strRef>
              <c:f>'Annex Figure 1.2.3. Panel 1'!$A$1</c:f>
              <c:strCache>
                <c:ptCount val="1"/>
                <c:pt idx="0">
                  <c:v>Taxes and social insurance contributions</c:v>
                </c:pt>
              </c:strCache>
            </c:strRef>
          </c:tx>
          <c:spPr>
            <a:pattFill prst="ltDnDiag">
              <a:fgClr>
                <a:srgbClr val="4B82AD"/>
              </a:fgClr>
              <a:bgClr>
                <a:srgbClr val="4B8CAD"/>
              </a:bgClr>
            </a:pattFill>
            <a:ln w="3175">
              <a:solidFill>
                <a:srgbClr val="000000"/>
              </a:solidFill>
              <a:prstDash val="solid"/>
            </a:ln>
            <a:effectLst/>
          </c:spPr>
          <c:invertIfNegative val="0"/>
          <c:cat>
            <c:strRef>
              <c:f>'Annex Figure 1.2.3. Panel 1'!$F$2:$F$30</c:f>
              <c:strCache>
                <c:ptCount val="29"/>
                <c:pt idx="0">
                  <c:v>MLT</c:v>
                </c:pt>
                <c:pt idx="1">
                  <c:v>POL</c:v>
                </c:pt>
                <c:pt idx="2">
                  <c:v>SWE</c:v>
                </c:pt>
                <c:pt idx="3">
                  <c:v>GRC</c:v>
                </c:pt>
                <c:pt idx="4">
                  <c:v>LTU</c:v>
                </c:pt>
                <c:pt idx="5">
                  <c:v>ITA</c:v>
                </c:pt>
                <c:pt idx="6">
                  <c:v>BGR</c:v>
                </c:pt>
                <c:pt idx="7">
                  <c:v>EST</c:v>
                </c:pt>
                <c:pt idx="8">
                  <c:v>CYP</c:v>
                </c:pt>
                <c:pt idx="9">
                  <c:v>LVA</c:v>
                </c:pt>
                <c:pt idx="10">
                  <c:v>ESP</c:v>
                </c:pt>
                <c:pt idx="11">
                  <c:v>CZE</c:v>
                </c:pt>
                <c:pt idx="12">
                  <c:v>IRL</c:v>
                </c:pt>
                <c:pt idx="13">
                  <c:v>PRT</c:v>
                </c:pt>
                <c:pt idx="14">
                  <c:v>FIN</c:v>
                </c:pt>
                <c:pt idx="15">
                  <c:v>SVK</c:v>
                </c:pt>
                <c:pt idx="16">
                  <c:v>HRV</c:v>
                </c:pt>
                <c:pt idx="17">
                  <c:v>HUN</c:v>
                </c:pt>
                <c:pt idx="18">
                  <c:v>DEU</c:v>
                </c:pt>
                <c:pt idx="19">
                  <c:v>FRA</c:v>
                </c:pt>
                <c:pt idx="20">
                  <c:v>LUX</c:v>
                </c:pt>
                <c:pt idx="21">
                  <c:v>BEL</c:v>
                </c:pt>
                <c:pt idx="22">
                  <c:v>ROU</c:v>
                </c:pt>
                <c:pt idx="23">
                  <c:v>SVN</c:v>
                </c:pt>
                <c:pt idx="24">
                  <c:v>AUT</c:v>
                </c:pt>
                <c:pt idx="25">
                  <c:v>NLD</c:v>
                </c:pt>
                <c:pt idx="26">
                  <c:v>DNK</c:v>
                </c:pt>
                <c:pt idx="28">
                  <c:v>EU</c:v>
                </c:pt>
              </c:strCache>
            </c:strRef>
          </c:cat>
          <c:val>
            <c:numRef>
              <c:f>'Annex Figure 1.2.3. Panel 1'!$A$2:$A$30</c:f>
              <c:numCache>
                <c:formatCode>General</c:formatCode>
                <c:ptCount val="29"/>
                <c:pt idx="0">
                  <c:v>20.022207260131836</c:v>
                </c:pt>
                <c:pt idx="1">
                  <c:v>27.447841644287109</c:v>
                </c:pt>
                <c:pt idx="2">
                  <c:v>19.922492980957031</c:v>
                </c:pt>
                <c:pt idx="3">
                  <c:v>24.759746551513672</c:v>
                </c:pt>
                <c:pt idx="4">
                  <c:v>12.315647125244141</c:v>
                </c:pt>
                <c:pt idx="5">
                  <c:v>27.217187881469727</c:v>
                </c:pt>
                <c:pt idx="6">
                  <c:v>16.633823394775391</c:v>
                </c:pt>
                <c:pt idx="7">
                  <c:v>12.633362770080566</c:v>
                </c:pt>
                <c:pt idx="8">
                  <c:v>20.370662689208984</c:v>
                </c:pt>
                <c:pt idx="9">
                  <c:v>30.842205047607422</c:v>
                </c:pt>
                <c:pt idx="10">
                  <c:v>18.240652084350586</c:v>
                </c:pt>
                <c:pt idx="11">
                  <c:v>15.250337600708008</c:v>
                </c:pt>
                <c:pt idx="12">
                  <c:v>39.756175994873047</c:v>
                </c:pt>
                <c:pt idx="13">
                  <c:v>20.441921234130859</c:v>
                </c:pt>
                <c:pt idx="14">
                  <c:v>27.876096725463867</c:v>
                </c:pt>
                <c:pt idx="15">
                  <c:v>22.967998504638672</c:v>
                </c:pt>
                <c:pt idx="16">
                  <c:v>31.890893936157227</c:v>
                </c:pt>
                <c:pt idx="17">
                  <c:v>27.358373641967773</c:v>
                </c:pt>
                <c:pt idx="18">
                  <c:v>37.534351348876953</c:v>
                </c:pt>
                <c:pt idx="19">
                  <c:v>22.113748550415039</c:v>
                </c:pt>
                <c:pt idx="20">
                  <c:v>16.88111686706543</c:v>
                </c:pt>
                <c:pt idx="21">
                  <c:v>32.119838714599609</c:v>
                </c:pt>
                <c:pt idx="22">
                  <c:v>15.663256645202637</c:v>
                </c:pt>
                <c:pt idx="23">
                  <c:v>12.872989654541016</c:v>
                </c:pt>
                <c:pt idx="24">
                  <c:v>43.238418579101563</c:v>
                </c:pt>
                <c:pt idx="25">
                  <c:v>5.5667152404785156</c:v>
                </c:pt>
                <c:pt idx="26">
                  <c:v>4.6559906005859375</c:v>
                </c:pt>
                <c:pt idx="28">
                  <c:v>27.607267379760742</c:v>
                </c:pt>
              </c:numCache>
            </c:numRef>
          </c:val>
          <c:extLst>
            <c:ext xmlns:c16="http://schemas.microsoft.com/office/drawing/2014/chart" uri="{C3380CC4-5D6E-409C-BE32-E72D297353CC}">
              <c16:uniqueId val="{00000000-9EB5-4D35-AA67-1AF1792EE8F7}"/>
            </c:ext>
          </c:extLst>
        </c:ser>
        <c:ser>
          <c:idx val="2"/>
          <c:order val="1"/>
          <c:tx>
            <c:strRef>
              <c:f>'Annex Figure 1.2.3. Panel 1'!$B$1</c:f>
              <c:strCache>
                <c:ptCount val="1"/>
                <c:pt idx="0">
                  <c:v>Job retention schemes</c:v>
                </c:pt>
              </c:strCache>
            </c:strRef>
          </c:tx>
          <c:spPr>
            <a:solidFill>
              <a:srgbClr val="96BA79"/>
            </a:solidFill>
            <a:ln w="3175">
              <a:solidFill>
                <a:srgbClr val="000000"/>
              </a:solidFill>
              <a:prstDash val="solid"/>
            </a:ln>
            <a:effectLst/>
          </c:spPr>
          <c:invertIfNegative val="0"/>
          <c:cat>
            <c:strRef>
              <c:f>'Annex Figure 1.2.3. Panel 1'!$F$2:$F$30</c:f>
              <c:strCache>
                <c:ptCount val="29"/>
                <c:pt idx="0">
                  <c:v>MLT</c:v>
                </c:pt>
                <c:pt idx="1">
                  <c:v>POL</c:v>
                </c:pt>
                <c:pt idx="2">
                  <c:v>SWE</c:v>
                </c:pt>
                <c:pt idx="3">
                  <c:v>GRC</c:v>
                </c:pt>
                <c:pt idx="4">
                  <c:v>LTU</c:v>
                </c:pt>
                <c:pt idx="5">
                  <c:v>ITA</c:v>
                </c:pt>
                <c:pt idx="6">
                  <c:v>BGR</c:v>
                </c:pt>
                <c:pt idx="7">
                  <c:v>EST</c:v>
                </c:pt>
                <c:pt idx="8">
                  <c:v>CYP</c:v>
                </c:pt>
                <c:pt idx="9">
                  <c:v>LVA</c:v>
                </c:pt>
                <c:pt idx="10">
                  <c:v>ESP</c:v>
                </c:pt>
                <c:pt idx="11">
                  <c:v>CZE</c:v>
                </c:pt>
                <c:pt idx="12">
                  <c:v>IRL</c:v>
                </c:pt>
                <c:pt idx="13">
                  <c:v>PRT</c:v>
                </c:pt>
                <c:pt idx="14">
                  <c:v>FIN</c:v>
                </c:pt>
                <c:pt idx="15">
                  <c:v>SVK</c:v>
                </c:pt>
                <c:pt idx="16">
                  <c:v>HRV</c:v>
                </c:pt>
                <c:pt idx="17">
                  <c:v>HUN</c:v>
                </c:pt>
                <c:pt idx="18">
                  <c:v>DEU</c:v>
                </c:pt>
                <c:pt idx="19">
                  <c:v>FRA</c:v>
                </c:pt>
                <c:pt idx="20">
                  <c:v>LUX</c:v>
                </c:pt>
                <c:pt idx="21">
                  <c:v>BEL</c:v>
                </c:pt>
                <c:pt idx="22">
                  <c:v>ROU</c:v>
                </c:pt>
                <c:pt idx="23">
                  <c:v>SVN</c:v>
                </c:pt>
                <c:pt idx="24">
                  <c:v>AUT</c:v>
                </c:pt>
                <c:pt idx="25">
                  <c:v>NLD</c:v>
                </c:pt>
                <c:pt idx="26">
                  <c:v>DNK</c:v>
                </c:pt>
                <c:pt idx="28">
                  <c:v>EU</c:v>
                </c:pt>
              </c:strCache>
            </c:strRef>
          </c:cat>
          <c:val>
            <c:numRef>
              <c:f>'Annex Figure 1.2.3. Panel 1'!$B$2:$B$30</c:f>
              <c:numCache>
                <c:formatCode>General</c:formatCode>
                <c:ptCount val="29"/>
                <c:pt idx="0">
                  <c:v>23.835655212402344</c:v>
                </c:pt>
                <c:pt idx="1">
                  <c:v>24.354856491088867</c:v>
                </c:pt>
                <c:pt idx="2">
                  <c:v>20.324996948242188</c:v>
                </c:pt>
                <c:pt idx="3">
                  <c:v>28.134862899780273</c:v>
                </c:pt>
                <c:pt idx="4">
                  <c:v>33.408607482910156</c:v>
                </c:pt>
                <c:pt idx="5">
                  <c:v>32.375682830810547</c:v>
                </c:pt>
                <c:pt idx="6">
                  <c:v>23.580118179321289</c:v>
                </c:pt>
                <c:pt idx="7">
                  <c:v>46.197689056396484</c:v>
                </c:pt>
                <c:pt idx="8">
                  <c:v>42.288234710693359</c:v>
                </c:pt>
                <c:pt idx="9">
                  <c:v>20.212213516235352</c:v>
                </c:pt>
                <c:pt idx="10">
                  <c:v>41.425468444824219</c:v>
                </c:pt>
                <c:pt idx="11">
                  <c:v>49.143180847167969</c:v>
                </c:pt>
                <c:pt idx="12">
                  <c:v>25.671981811523438</c:v>
                </c:pt>
                <c:pt idx="13">
                  <c:v>38.056892395019531</c:v>
                </c:pt>
                <c:pt idx="14">
                  <c:v>4.929440975189209</c:v>
                </c:pt>
                <c:pt idx="15">
                  <c:v>45.925502777099609</c:v>
                </c:pt>
                <c:pt idx="16">
                  <c:v>41.923213958740234</c:v>
                </c:pt>
                <c:pt idx="17">
                  <c:v>41.447490692138672</c:v>
                </c:pt>
                <c:pt idx="18">
                  <c:v>21.799749374389648</c:v>
                </c:pt>
                <c:pt idx="19">
                  <c:v>52.14508056640625</c:v>
                </c:pt>
                <c:pt idx="20">
                  <c:v>59.090423583984375</c:v>
                </c:pt>
                <c:pt idx="21">
                  <c:v>44.552276611328125</c:v>
                </c:pt>
                <c:pt idx="22">
                  <c:v>67.527793884277344</c:v>
                </c:pt>
                <c:pt idx="23">
                  <c:v>56.934009552001953</c:v>
                </c:pt>
                <c:pt idx="24">
                  <c:v>37.629177093505859</c:v>
                </c:pt>
                <c:pt idx="25">
                  <c:v>76.391944885253906</c:v>
                </c:pt>
                <c:pt idx="26">
                  <c:v>84.265960693359375</c:v>
                </c:pt>
                <c:pt idx="28">
                  <c:v>37.398948669433594</c:v>
                </c:pt>
              </c:numCache>
            </c:numRef>
          </c:val>
          <c:extLst>
            <c:ext xmlns:c16="http://schemas.microsoft.com/office/drawing/2014/chart" uri="{C3380CC4-5D6E-409C-BE32-E72D297353CC}">
              <c16:uniqueId val="{00000001-9EB5-4D35-AA67-1AF1792EE8F7}"/>
            </c:ext>
          </c:extLst>
        </c:ser>
        <c:ser>
          <c:idx val="3"/>
          <c:order val="2"/>
          <c:tx>
            <c:strRef>
              <c:f>'Annex Figure 1.2.3. Panel 1'!$C$1</c:f>
              <c:strCache>
                <c:ptCount val="1"/>
                <c:pt idx="0">
                  <c:v>Unemployment benefits</c:v>
                </c:pt>
              </c:strCache>
            </c:strRef>
          </c:tx>
          <c:spPr>
            <a:pattFill prst="wdUpDiag">
              <a:fgClr>
                <a:srgbClr val="96BA79"/>
              </a:fgClr>
              <a:bgClr>
                <a:srgbClr val="FFFFFF"/>
              </a:bgClr>
            </a:pattFill>
            <a:ln w="3175">
              <a:solidFill>
                <a:srgbClr val="000000"/>
              </a:solidFill>
              <a:prstDash val="solid"/>
            </a:ln>
            <a:effectLst/>
          </c:spPr>
          <c:invertIfNegative val="0"/>
          <c:cat>
            <c:strRef>
              <c:f>'Annex Figure 1.2.3. Panel 1'!$F$2:$F$30</c:f>
              <c:strCache>
                <c:ptCount val="29"/>
                <c:pt idx="0">
                  <c:v>MLT</c:v>
                </c:pt>
                <c:pt idx="1">
                  <c:v>POL</c:v>
                </c:pt>
                <c:pt idx="2">
                  <c:v>SWE</c:v>
                </c:pt>
                <c:pt idx="3">
                  <c:v>GRC</c:v>
                </c:pt>
                <c:pt idx="4">
                  <c:v>LTU</c:v>
                </c:pt>
                <c:pt idx="5">
                  <c:v>ITA</c:v>
                </c:pt>
                <c:pt idx="6">
                  <c:v>BGR</c:v>
                </c:pt>
                <c:pt idx="7">
                  <c:v>EST</c:v>
                </c:pt>
                <c:pt idx="8">
                  <c:v>CYP</c:v>
                </c:pt>
                <c:pt idx="9">
                  <c:v>LVA</c:v>
                </c:pt>
                <c:pt idx="10">
                  <c:v>ESP</c:v>
                </c:pt>
                <c:pt idx="11">
                  <c:v>CZE</c:v>
                </c:pt>
                <c:pt idx="12">
                  <c:v>IRL</c:v>
                </c:pt>
                <c:pt idx="13">
                  <c:v>PRT</c:v>
                </c:pt>
                <c:pt idx="14">
                  <c:v>FIN</c:v>
                </c:pt>
                <c:pt idx="15">
                  <c:v>SVK</c:v>
                </c:pt>
                <c:pt idx="16">
                  <c:v>HRV</c:v>
                </c:pt>
                <c:pt idx="17">
                  <c:v>HUN</c:v>
                </c:pt>
                <c:pt idx="18">
                  <c:v>DEU</c:v>
                </c:pt>
                <c:pt idx="19">
                  <c:v>FRA</c:v>
                </c:pt>
                <c:pt idx="20">
                  <c:v>LUX</c:v>
                </c:pt>
                <c:pt idx="21">
                  <c:v>BEL</c:v>
                </c:pt>
                <c:pt idx="22">
                  <c:v>ROU</c:v>
                </c:pt>
                <c:pt idx="23">
                  <c:v>SVN</c:v>
                </c:pt>
                <c:pt idx="24">
                  <c:v>AUT</c:v>
                </c:pt>
                <c:pt idx="25">
                  <c:v>NLD</c:v>
                </c:pt>
                <c:pt idx="26">
                  <c:v>DNK</c:v>
                </c:pt>
                <c:pt idx="28">
                  <c:v>EU</c:v>
                </c:pt>
              </c:strCache>
            </c:strRef>
          </c:cat>
          <c:val>
            <c:numRef>
              <c:f>'Annex Figure 1.2.3. Panel 1'!$C$2:$C$30</c:f>
              <c:numCache>
                <c:formatCode>General</c:formatCode>
                <c:ptCount val="29"/>
                <c:pt idx="0">
                  <c:v>1.2522687911987305</c:v>
                </c:pt>
                <c:pt idx="1">
                  <c:v>2.1722812652587891</c:v>
                </c:pt>
                <c:pt idx="2">
                  <c:v>14.381531715393066</c:v>
                </c:pt>
                <c:pt idx="3">
                  <c:v>0.47892391681671143</c:v>
                </c:pt>
                <c:pt idx="4">
                  <c:v>16.424831390380859</c:v>
                </c:pt>
                <c:pt idx="5">
                  <c:v>1.8103947639465332</c:v>
                </c:pt>
                <c:pt idx="6">
                  <c:v>21.156211853027344</c:v>
                </c:pt>
                <c:pt idx="7">
                  <c:v>6.5653600692749023</c:v>
                </c:pt>
                <c:pt idx="8">
                  <c:v>1.6777749061584473</c:v>
                </c:pt>
                <c:pt idx="9">
                  <c:v>17.804513931274414</c:v>
                </c:pt>
                <c:pt idx="10">
                  <c:v>10.570446968078613</c:v>
                </c:pt>
                <c:pt idx="11">
                  <c:v>4.6568813323974609</c:v>
                </c:pt>
                <c:pt idx="12">
                  <c:v>5.7491273880004883</c:v>
                </c:pt>
                <c:pt idx="13">
                  <c:v>13.531549453735352</c:v>
                </c:pt>
                <c:pt idx="14">
                  <c:v>40.186569213867188</c:v>
                </c:pt>
                <c:pt idx="15">
                  <c:v>4.9750857353210449</c:v>
                </c:pt>
                <c:pt idx="16">
                  <c:v>2.8086018562316895</c:v>
                </c:pt>
                <c:pt idx="17">
                  <c:v>7.9954352378845215</c:v>
                </c:pt>
                <c:pt idx="18">
                  <c:v>16.57056999206543</c:v>
                </c:pt>
                <c:pt idx="19">
                  <c:v>3.3655192852020264</c:v>
                </c:pt>
                <c:pt idx="20">
                  <c:v>5.0079731941223145</c:v>
                </c:pt>
                <c:pt idx="21">
                  <c:v>5.6148972511291504</c:v>
                </c:pt>
                <c:pt idx="22">
                  <c:v>1.5788760185241699</c:v>
                </c:pt>
                <c:pt idx="23">
                  <c:v>17.428316116333008</c:v>
                </c:pt>
                <c:pt idx="24">
                  <c:v>6.1202340126037598</c:v>
                </c:pt>
                <c:pt idx="25">
                  <c:v>5.1172709465026855</c:v>
                </c:pt>
                <c:pt idx="26">
                  <c:v>6.1791377067565918</c:v>
                </c:pt>
                <c:pt idx="28">
                  <c:v>8.2792482376098633</c:v>
                </c:pt>
              </c:numCache>
            </c:numRef>
          </c:val>
          <c:extLst>
            <c:ext xmlns:c16="http://schemas.microsoft.com/office/drawing/2014/chart" uri="{C3380CC4-5D6E-409C-BE32-E72D297353CC}">
              <c16:uniqueId val="{00000002-9EB5-4D35-AA67-1AF1792EE8F7}"/>
            </c:ext>
          </c:extLst>
        </c:ser>
        <c:ser>
          <c:idx val="4"/>
          <c:order val="3"/>
          <c:tx>
            <c:strRef>
              <c:f>'Annex Figure 1.2.3. Panel 1'!$D$1</c:f>
              <c:strCache>
                <c:ptCount val="1"/>
                <c:pt idx="0">
                  <c:v>Other benefits</c:v>
                </c:pt>
              </c:strCache>
            </c:strRef>
          </c:tx>
          <c:spPr>
            <a:solidFill>
              <a:schemeClr val="bg1">
                <a:lumMod val="75000"/>
              </a:schemeClr>
            </a:solidFill>
            <a:ln w="3175">
              <a:solidFill>
                <a:srgbClr val="000000"/>
              </a:solidFill>
              <a:prstDash val="solid"/>
            </a:ln>
            <a:effectLst/>
          </c:spPr>
          <c:invertIfNegative val="0"/>
          <c:cat>
            <c:strRef>
              <c:f>'Annex Figure 1.2.3. Panel 1'!$F$2:$F$30</c:f>
              <c:strCache>
                <c:ptCount val="29"/>
                <c:pt idx="0">
                  <c:v>MLT</c:v>
                </c:pt>
                <c:pt idx="1">
                  <c:v>POL</c:v>
                </c:pt>
                <c:pt idx="2">
                  <c:v>SWE</c:v>
                </c:pt>
                <c:pt idx="3">
                  <c:v>GRC</c:v>
                </c:pt>
                <c:pt idx="4">
                  <c:v>LTU</c:v>
                </c:pt>
                <c:pt idx="5">
                  <c:v>ITA</c:v>
                </c:pt>
                <c:pt idx="6">
                  <c:v>BGR</c:v>
                </c:pt>
                <c:pt idx="7">
                  <c:v>EST</c:v>
                </c:pt>
                <c:pt idx="8">
                  <c:v>CYP</c:v>
                </c:pt>
                <c:pt idx="9">
                  <c:v>LVA</c:v>
                </c:pt>
                <c:pt idx="10">
                  <c:v>ESP</c:v>
                </c:pt>
                <c:pt idx="11">
                  <c:v>CZE</c:v>
                </c:pt>
                <c:pt idx="12">
                  <c:v>IRL</c:v>
                </c:pt>
                <c:pt idx="13">
                  <c:v>PRT</c:v>
                </c:pt>
                <c:pt idx="14">
                  <c:v>FIN</c:v>
                </c:pt>
                <c:pt idx="15">
                  <c:v>SVK</c:v>
                </c:pt>
                <c:pt idx="16">
                  <c:v>HRV</c:v>
                </c:pt>
                <c:pt idx="17">
                  <c:v>HUN</c:v>
                </c:pt>
                <c:pt idx="18">
                  <c:v>DEU</c:v>
                </c:pt>
                <c:pt idx="19">
                  <c:v>FRA</c:v>
                </c:pt>
                <c:pt idx="20">
                  <c:v>LUX</c:v>
                </c:pt>
                <c:pt idx="21">
                  <c:v>BEL</c:v>
                </c:pt>
                <c:pt idx="22">
                  <c:v>ROU</c:v>
                </c:pt>
                <c:pt idx="23">
                  <c:v>SVN</c:v>
                </c:pt>
                <c:pt idx="24">
                  <c:v>AUT</c:v>
                </c:pt>
                <c:pt idx="25">
                  <c:v>NLD</c:v>
                </c:pt>
                <c:pt idx="26">
                  <c:v>DNK</c:v>
                </c:pt>
                <c:pt idx="28">
                  <c:v>EU</c:v>
                </c:pt>
              </c:strCache>
            </c:strRef>
          </c:cat>
          <c:val>
            <c:numRef>
              <c:f>'Annex Figure 1.2.3. Panel 1'!$D$2:$D$30</c:f>
              <c:numCache>
                <c:formatCode>General</c:formatCode>
                <c:ptCount val="29"/>
                <c:pt idx="0">
                  <c:v>2.5096120834350586</c:v>
                </c:pt>
                <c:pt idx="1">
                  <c:v>0.65638327598571777</c:v>
                </c:pt>
                <c:pt idx="2">
                  <c:v>1.9090484380722046</c:v>
                </c:pt>
                <c:pt idx="3">
                  <c:v>3.4748361110687256</c:v>
                </c:pt>
                <c:pt idx="4">
                  <c:v>-0.49006345868110657</c:v>
                </c:pt>
                <c:pt idx="5">
                  <c:v>1.4056363105773926</c:v>
                </c:pt>
                <c:pt idx="6">
                  <c:v>2.688018798828125</c:v>
                </c:pt>
                <c:pt idx="7">
                  <c:v>-0.18750487267971039</c:v>
                </c:pt>
                <c:pt idx="8">
                  <c:v>1.0938708782196045</c:v>
                </c:pt>
                <c:pt idx="9">
                  <c:v>-0.91470485925674438</c:v>
                </c:pt>
                <c:pt idx="10">
                  <c:v>-0.31198716163635254</c:v>
                </c:pt>
                <c:pt idx="11">
                  <c:v>1.7794028520584106</c:v>
                </c:pt>
                <c:pt idx="12">
                  <c:v>0.65572446584701538</c:v>
                </c:pt>
                <c:pt idx="13">
                  <c:v>0.48521190881729126</c:v>
                </c:pt>
                <c:pt idx="14">
                  <c:v>0.98272746801376343</c:v>
                </c:pt>
                <c:pt idx="15">
                  <c:v>1.0183485746383667</c:v>
                </c:pt>
                <c:pt idx="16">
                  <c:v>1.5655584633350372E-2</c:v>
                </c:pt>
                <c:pt idx="17">
                  <c:v>-0.10998547822237015</c:v>
                </c:pt>
                <c:pt idx="18">
                  <c:v>0.8257744312286377</c:v>
                </c:pt>
                <c:pt idx="19">
                  <c:v>1.9792013168334961</c:v>
                </c:pt>
                <c:pt idx="20">
                  <c:v>0.59585094451904297</c:v>
                </c:pt>
                <c:pt idx="21">
                  <c:v>0.24096724390983582</c:v>
                </c:pt>
                <c:pt idx="22">
                  <c:v>1.1906505823135376</c:v>
                </c:pt>
                <c:pt idx="23">
                  <c:v>-1.2376248836517334</c:v>
                </c:pt>
                <c:pt idx="24">
                  <c:v>0.90760904550552368</c:v>
                </c:pt>
                <c:pt idx="25">
                  <c:v>0.89119291305541992</c:v>
                </c:pt>
                <c:pt idx="26">
                  <c:v>8.5804887115955353E-2</c:v>
                </c:pt>
                <c:pt idx="28">
                  <c:v>1.084256649017334</c:v>
                </c:pt>
              </c:numCache>
            </c:numRef>
          </c:val>
          <c:extLst>
            <c:ext xmlns:c16="http://schemas.microsoft.com/office/drawing/2014/chart" uri="{C3380CC4-5D6E-409C-BE32-E72D297353CC}">
              <c16:uniqueId val="{00000003-9EB5-4D35-AA67-1AF1792EE8F7}"/>
            </c:ext>
          </c:extLst>
        </c:ser>
        <c:dLbls>
          <c:showLegendKey val="0"/>
          <c:showVal val="0"/>
          <c:showCatName val="0"/>
          <c:showSerName val="0"/>
          <c:showPercent val="0"/>
          <c:showBubbleSize val="0"/>
        </c:dLbls>
        <c:gapWidth val="42"/>
        <c:overlap val="100"/>
        <c:axId val="1863703216"/>
        <c:axId val="1863698224"/>
      </c:barChart>
      <c:lineChart>
        <c:grouping val="standard"/>
        <c:varyColors val="0"/>
        <c:ser>
          <c:idx val="0"/>
          <c:order val="4"/>
          <c:tx>
            <c:v>Consumption stabilization</c:v>
          </c:tx>
          <c:spPr>
            <a:ln w="28575" cap="rnd">
              <a:noFill/>
              <a:round/>
            </a:ln>
            <a:effectLst/>
          </c:spPr>
          <c:marker>
            <c:symbol val="circle"/>
            <c:size val="12"/>
            <c:spPr>
              <a:solidFill>
                <a:srgbClr val="C00000"/>
              </a:solidFill>
              <a:ln w="9525">
                <a:solidFill>
                  <a:srgbClr val="C00000"/>
                </a:solidFill>
              </a:ln>
              <a:effectLst/>
            </c:spPr>
          </c:marker>
          <c:val>
            <c:numRef>
              <c:f>'Annex Figure 1.2.3. Panel 1'!$E$2:$E$30</c:f>
              <c:numCache>
                <c:formatCode>General</c:formatCode>
                <c:ptCount val="29"/>
                <c:pt idx="0">
                  <c:v>95.916091918945313</c:v>
                </c:pt>
                <c:pt idx="1">
                  <c:v>91.027503967285156</c:v>
                </c:pt>
                <c:pt idx="2">
                  <c:v>91.6329345703125</c:v>
                </c:pt>
                <c:pt idx="3">
                  <c:v>86.008018493652344</c:v>
                </c:pt>
                <c:pt idx="4">
                  <c:v>83.599136352539063</c:v>
                </c:pt>
                <c:pt idx="5">
                  <c:v>91.488006591796875</c:v>
                </c:pt>
                <c:pt idx="6">
                  <c:v>90.839675903320313</c:v>
                </c:pt>
                <c:pt idx="7">
                  <c:v>93.162315368652344</c:v>
                </c:pt>
                <c:pt idx="8">
                  <c:v>89.198959350585938</c:v>
                </c:pt>
                <c:pt idx="9">
                  <c:v>87.452041625976563</c:v>
                </c:pt>
                <c:pt idx="10">
                  <c:v>94.765350341796875</c:v>
                </c:pt>
                <c:pt idx="11">
                  <c:v>96.592132568359375</c:v>
                </c:pt>
                <c:pt idx="12">
                  <c:v>95.614540100097656</c:v>
                </c:pt>
                <c:pt idx="13">
                  <c:v>94.767364501953125</c:v>
                </c:pt>
                <c:pt idx="14">
                  <c:v>93.355667114257813</c:v>
                </c:pt>
                <c:pt idx="15">
                  <c:v>94.721839904785156</c:v>
                </c:pt>
                <c:pt idx="16">
                  <c:v>93.686874389648438</c:v>
                </c:pt>
                <c:pt idx="17">
                  <c:v>95.349136352539063</c:v>
                </c:pt>
                <c:pt idx="18">
                  <c:v>94.516647338867188</c:v>
                </c:pt>
                <c:pt idx="19">
                  <c:v>98.295951843261719</c:v>
                </c:pt>
                <c:pt idx="20">
                  <c:v>98.5902099609375</c:v>
                </c:pt>
                <c:pt idx="21">
                  <c:v>98.145652770996094</c:v>
                </c:pt>
                <c:pt idx="22">
                  <c:v>94.045806884765625</c:v>
                </c:pt>
                <c:pt idx="23">
                  <c:v>96.330970764160156</c:v>
                </c:pt>
                <c:pt idx="24">
                  <c:v>99.389266967773438</c:v>
                </c:pt>
                <c:pt idx="25">
                  <c:v>98.441627502441406</c:v>
                </c:pt>
                <c:pt idx="26">
                  <c:v>99.102371215820313</c:v>
                </c:pt>
                <c:pt idx="28">
                  <c:v>94.957738885633674</c:v>
                </c:pt>
              </c:numCache>
            </c:numRef>
          </c:val>
          <c:smooth val="0"/>
          <c:extLst>
            <c:ext xmlns:c16="http://schemas.microsoft.com/office/drawing/2014/chart" uri="{C3380CC4-5D6E-409C-BE32-E72D297353CC}">
              <c16:uniqueId val="{00000004-9EB5-4D35-AA67-1AF1792EE8F7}"/>
            </c:ext>
          </c:extLst>
        </c:ser>
        <c:dLbls>
          <c:showLegendKey val="0"/>
          <c:showVal val="0"/>
          <c:showCatName val="0"/>
          <c:showSerName val="0"/>
          <c:showPercent val="0"/>
          <c:showBubbleSize val="0"/>
        </c:dLbls>
        <c:marker val="1"/>
        <c:smooth val="0"/>
        <c:axId val="51991103"/>
        <c:axId val="51992351"/>
      </c:lineChart>
      <c:catAx>
        <c:axId val="1863703216"/>
        <c:scaling>
          <c:orientation val="minMax"/>
        </c:scaling>
        <c:delete val="0"/>
        <c:axPos val="b"/>
        <c:numFmt formatCode="General" sourceLinked="1"/>
        <c:majorTickMark val="in"/>
        <c:minorTickMark val="none"/>
        <c:tickLblPos val="low"/>
        <c:spPr>
          <a:noFill/>
          <a:ln w="12700" cap="flat" cmpd="sng" algn="ctr">
            <a:solidFill>
              <a:srgbClr val="B3B3B3"/>
            </a:solidFill>
            <a:prstDash val="solid"/>
            <a:round/>
          </a:ln>
          <a:effectLst/>
        </c:spPr>
        <c:txPr>
          <a:bodyPr rot="-5400000" spcFirstLastPara="1" vertOverflow="ellipsis" wrap="square" anchor="ctr" anchorCtr="1"/>
          <a:lstStyle/>
          <a:p>
            <a:pPr>
              <a:defRPr sz="1600" b="0" i="0" u="none" strike="noStrike" kern="1200" baseline="0">
                <a:solidFill>
                  <a:schemeClr val="tx1"/>
                </a:solidFill>
                <a:latin typeface="Segoe UI"/>
                <a:ea typeface="Segoe UI"/>
                <a:cs typeface="Segoe UI"/>
              </a:defRPr>
            </a:pPr>
            <a:endParaRPr lang="en-US"/>
          </a:p>
        </c:txPr>
        <c:crossAx val="1863698224"/>
        <c:crossesAt val="0"/>
        <c:auto val="1"/>
        <c:lblAlgn val="ctr"/>
        <c:lblOffset val="100"/>
        <c:noMultiLvlLbl val="0"/>
      </c:catAx>
      <c:valAx>
        <c:axId val="1863698224"/>
        <c:scaling>
          <c:orientation val="minMax"/>
          <c:max val="120"/>
          <c:min val="0"/>
        </c:scaling>
        <c:delete val="0"/>
        <c:axPos val="l"/>
        <c:numFmt formatCode="[&gt;=0]0;;;" sourceLinked="0"/>
        <c:majorTickMark val="in"/>
        <c:minorTickMark val="none"/>
        <c:tickLblPos val="nextTo"/>
        <c:spPr>
          <a:noFill/>
          <a:ln w="12700">
            <a:solidFill>
              <a:srgbClr val="B3B3B3"/>
            </a:solidFill>
            <a:prstDash val="solid"/>
          </a:ln>
          <a:effectLst/>
        </c:spPr>
        <c:txPr>
          <a:bodyPr rot="-60000000" spcFirstLastPara="1" vertOverflow="ellipsis" vert="horz" wrap="square" anchor="ctr" anchorCtr="1"/>
          <a:lstStyle/>
          <a:p>
            <a:pPr>
              <a:defRPr sz="1600" b="0" i="0" u="none" strike="noStrike" kern="1200" baseline="0">
                <a:solidFill>
                  <a:schemeClr val="tx1"/>
                </a:solidFill>
                <a:latin typeface="Segoe UI"/>
                <a:ea typeface="Segoe UI"/>
                <a:cs typeface="Segoe UI"/>
              </a:defRPr>
            </a:pPr>
            <a:endParaRPr lang="en-US"/>
          </a:p>
        </c:txPr>
        <c:crossAx val="1863703216"/>
        <c:crosses val="autoZero"/>
        <c:crossBetween val="between"/>
        <c:majorUnit val="20"/>
      </c:valAx>
      <c:valAx>
        <c:axId val="51992351"/>
        <c:scaling>
          <c:orientation val="minMax"/>
          <c:max val="120"/>
          <c:min val="0"/>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5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51991103"/>
        <c:crosses val="max"/>
        <c:crossBetween val="between"/>
      </c:valAx>
      <c:catAx>
        <c:axId val="51991103"/>
        <c:scaling>
          <c:orientation val="minMax"/>
        </c:scaling>
        <c:delete val="1"/>
        <c:axPos val="b"/>
        <c:majorTickMark val="out"/>
        <c:minorTickMark val="none"/>
        <c:tickLblPos val="nextTo"/>
        <c:crossAx val="51992351"/>
        <c:crosses val="autoZero"/>
        <c:auto val="1"/>
        <c:lblAlgn val="ctr"/>
        <c:lblOffset val="100"/>
        <c:noMultiLvlLbl val="0"/>
      </c:catAx>
      <c:spPr>
        <a:solidFill>
          <a:srgbClr val="FFFFFF"/>
        </a:solidFill>
        <a:ln w="12700">
          <a:noFill/>
          <a:prstDash val="solid"/>
        </a:ln>
        <a:effectLst/>
      </c:spPr>
    </c:plotArea>
    <c:legend>
      <c:legendPos val="t"/>
      <c:layout>
        <c:manualLayout>
          <c:xMode val="edge"/>
          <c:yMode val="edge"/>
          <c:x val="8.2147295899141978E-2"/>
          <c:y val="2.7427329554242662E-2"/>
          <c:w val="0.87647744118104998"/>
          <c:h val="0.16159899501657995"/>
        </c:manualLayout>
      </c:layout>
      <c:overlay val="0"/>
      <c:spPr>
        <a:noFill/>
        <a:ln>
          <a:noFill/>
        </a:ln>
        <a:effectLst/>
      </c:spPr>
      <c:txPr>
        <a:bodyPr rot="0" spcFirstLastPara="1" vertOverflow="ellipsis" vert="horz" wrap="square" anchor="ctr" anchorCtr="1"/>
        <a:lstStyle/>
        <a:p>
          <a:pPr>
            <a:defRPr sz="1500" b="0" i="0" u="none" strike="noStrike" kern="1200" baseline="0">
              <a:solidFill>
                <a:schemeClr val="tx1"/>
              </a:solidFill>
              <a:latin typeface="Segoe UI"/>
              <a:ea typeface="Segoe UI"/>
              <a:cs typeface="Segoe UI"/>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7608560659734094E-2"/>
          <c:y val="2.4141540101049266E-2"/>
          <c:w val="0.90298374250396385"/>
          <c:h val="0.79604462400572595"/>
        </c:manualLayout>
      </c:layout>
      <c:barChart>
        <c:barDir val="col"/>
        <c:grouping val="stacked"/>
        <c:varyColors val="0"/>
        <c:ser>
          <c:idx val="0"/>
          <c:order val="0"/>
          <c:tx>
            <c:strRef>
              <c:f>'Annex Figure 1.2.3. Panel 2'!$B$10</c:f>
              <c:strCache>
                <c:ptCount val="1"/>
                <c:pt idx="0">
                  <c:v>Taxes and social insurance contributions</c:v>
                </c:pt>
              </c:strCache>
            </c:strRef>
          </c:tx>
          <c:spPr>
            <a:pattFill prst="ltDnDiag">
              <a:fgClr>
                <a:srgbClr val="4B82AD"/>
              </a:fgClr>
              <a:bgClr>
                <a:srgbClr val="4B8CAD"/>
              </a:bgClr>
            </a:pattFill>
            <a:ln w="3175">
              <a:solidFill>
                <a:srgbClr val="000000"/>
              </a:solidFill>
              <a:prstDash val="solid"/>
            </a:ln>
            <a:effectLst/>
          </c:spPr>
          <c:invertIfNegative val="0"/>
          <c:cat>
            <c:strRef>
              <c:f>'Annex Figure 1.2.3. Panel 2'!$F$2:$F$7</c:f>
              <c:strCache>
                <c:ptCount val="6"/>
                <c:pt idx="0">
                  <c:v>First quintile (lowest income)</c:v>
                </c:pt>
                <c:pt idx="1">
                  <c:v>Second quintile</c:v>
                </c:pt>
                <c:pt idx="2">
                  <c:v>Third quintile</c:v>
                </c:pt>
                <c:pt idx="3">
                  <c:v>Fourth quintile</c:v>
                </c:pt>
                <c:pt idx="4">
                  <c:v>Fifth quintile (highest income)</c:v>
                </c:pt>
                <c:pt idx="5">
                  <c:v>Total</c:v>
                </c:pt>
              </c:strCache>
            </c:strRef>
          </c:cat>
          <c:val>
            <c:numRef>
              <c:f>'Annex Figure 1.2.3. Panel 2'!$B$2:$B$7</c:f>
              <c:numCache>
                <c:formatCode>0</c:formatCode>
                <c:ptCount val="6"/>
                <c:pt idx="0">
                  <c:v>19.636236190795898</c:v>
                </c:pt>
                <c:pt idx="1">
                  <c:v>22.239995956420898</c:v>
                </c:pt>
                <c:pt idx="2">
                  <c:v>23.832939147949219</c:v>
                </c:pt>
                <c:pt idx="3">
                  <c:v>26.345331192016602</c:v>
                </c:pt>
                <c:pt idx="4">
                  <c:v>32.334918975830078</c:v>
                </c:pt>
                <c:pt idx="5">
                  <c:v>27.607267379760742</c:v>
                </c:pt>
              </c:numCache>
            </c:numRef>
          </c:val>
          <c:extLst>
            <c:ext xmlns:c16="http://schemas.microsoft.com/office/drawing/2014/chart" uri="{C3380CC4-5D6E-409C-BE32-E72D297353CC}">
              <c16:uniqueId val="{00000000-64EA-4A60-ADD8-0DB580A594ED}"/>
            </c:ext>
          </c:extLst>
        </c:ser>
        <c:ser>
          <c:idx val="1"/>
          <c:order val="1"/>
          <c:tx>
            <c:strRef>
              <c:f>'Annex Figure 1.2.3. Panel 2'!$C$10</c:f>
              <c:strCache>
                <c:ptCount val="1"/>
                <c:pt idx="0">
                  <c:v>Job retention schemes</c:v>
                </c:pt>
              </c:strCache>
            </c:strRef>
          </c:tx>
          <c:spPr>
            <a:solidFill>
              <a:srgbClr val="96BA79"/>
            </a:solidFill>
            <a:ln w="3175">
              <a:solidFill>
                <a:srgbClr val="000000"/>
              </a:solidFill>
              <a:prstDash val="solid"/>
            </a:ln>
            <a:effectLst/>
          </c:spPr>
          <c:invertIfNegative val="0"/>
          <c:cat>
            <c:strRef>
              <c:f>'Annex Figure 1.2.3. Panel 2'!$F$2:$F$7</c:f>
              <c:strCache>
                <c:ptCount val="6"/>
                <c:pt idx="0">
                  <c:v>First quintile (lowest income)</c:v>
                </c:pt>
                <c:pt idx="1">
                  <c:v>Second quintile</c:v>
                </c:pt>
                <c:pt idx="2">
                  <c:v>Third quintile</c:v>
                </c:pt>
                <c:pt idx="3">
                  <c:v>Fourth quintile</c:v>
                </c:pt>
                <c:pt idx="4">
                  <c:v>Fifth quintile (highest income)</c:v>
                </c:pt>
                <c:pt idx="5">
                  <c:v>Total</c:v>
                </c:pt>
              </c:strCache>
            </c:strRef>
          </c:cat>
          <c:val>
            <c:numRef>
              <c:f>'Annex Figure 1.2.3. Panel 2'!$C$2:$C$7</c:f>
              <c:numCache>
                <c:formatCode>0</c:formatCode>
                <c:ptCount val="6"/>
                <c:pt idx="0">
                  <c:v>47.304271697998047</c:v>
                </c:pt>
                <c:pt idx="1">
                  <c:v>42.549472808837891</c:v>
                </c:pt>
                <c:pt idx="2">
                  <c:v>41.622039794921875</c:v>
                </c:pt>
                <c:pt idx="3">
                  <c:v>40.028213500976563</c:v>
                </c:pt>
                <c:pt idx="4">
                  <c:v>31.521099090576172</c:v>
                </c:pt>
                <c:pt idx="5">
                  <c:v>37.398948669433594</c:v>
                </c:pt>
              </c:numCache>
            </c:numRef>
          </c:val>
          <c:extLst>
            <c:ext xmlns:c16="http://schemas.microsoft.com/office/drawing/2014/chart" uri="{C3380CC4-5D6E-409C-BE32-E72D297353CC}">
              <c16:uniqueId val="{00000001-64EA-4A60-ADD8-0DB580A594ED}"/>
            </c:ext>
          </c:extLst>
        </c:ser>
        <c:ser>
          <c:idx val="2"/>
          <c:order val="2"/>
          <c:tx>
            <c:strRef>
              <c:f>'Annex Figure 1.2.3. Panel 2'!$D$10</c:f>
              <c:strCache>
                <c:ptCount val="1"/>
                <c:pt idx="0">
                  <c:v>Unemployment benefits</c:v>
                </c:pt>
              </c:strCache>
            </c:strRef>
          </c:tx>
          <c:spPr>
            <a:pattFill prst="wdUpDiag">
              <a:fgClr>
                <a:srgbClr val="96BA79"/>
              </a:fgClr>
              <a:bgClr>
                <a:srgbClr val="FFFFFF"/>
              </a:bgClr>
            </a:pattFill>
            <a:ln w="3175">
              <a:solidFill>
                <a:srgbClr val="000000"/>
              </a:solidFill>
              <a:prstDash val="solid"/>
            </a:ln>
            <a:effectLst/>
          </c:spPr>
          <c:invertIfNegative val="0"/>
          <c:cat>
            <c:strRef>
              <c:f>'Annex Figure 1.2.3. Panel 2'!$F$2:$F$7</c:f>
              <c:strCache>
                <c:ptCount val="6"/>
                <c:pt idx="0">
                  <c:v>First quintile (lowest income)</c:v>
                </c:pt>
                <c:pt idx="1">
                  <c:v>Second quintile</c:v>
                </c:pt>
                <c:pt idx="2">
                  <c:v>Third quintile</c:v>
                </c:pt>
                <c:pt idx="3">
                  <c:v>Fourth quintile</c:v>
                </c:pt>
                <c:pt idx="4">
                  <c:v>Fifth quintile (highest income)</c:v>
                </c:pt>
                <c:pt idx="5">
                  <c:v>Total</c:v>
                </c:pt>
              </c:strCache>
            </c:strRef>
          </c:cat>
          <c:val>
            <c:numRef>
              <c:f>'Annex Figure 1.2.3. Panel 2'!$D$2:$D$7</c:f>
              <c:numCache>
                <c:formatCode>0</c:formatCode>
                <c:ptCount val="6"/>
                <c:pt idx="0">
                  <c:v>16.647308349609375</c:v>
                </c:pt>
                <c:pt idx="1">
                  <c:v>13.269253730773926</c:v>
                </c:pt>
                <c:pt idx="2">
                  <c:v>11.607624053955078</c:v>
                </c:pt>
                <c:pt idx="3">
                  <c:v>7.9466438293457031</c:v>
                </c:pt>
                <c:pt idx="4">
                  <c:v>4.7062468528747559</c:v>
                </c:pt>
                <c:pt idx="5">
                  <c:v>8.2792482376098633</c:v>
                </c:pt>
              </c:numCache>
            </c:numRef>
          </c:val>
          <c:extLst>
            <c:ext xmlns:c16="http://schemas.microsoft.com/office/drawing/2014/chart" uri="{C3380CC4-5D6E-409C-BE32-E72D297353CC}">
              <c16:uniqueId val="{00000002-64EA-4A60-ADD8-0DB580A594ED}"/>
            </c:ext>
          </c:extLst>
        </c:ser>
        <c:ser>
          <c:idx val="3"/>
          <c:order val="3"/>
          <c:tx>
            <c:strRef>
              <c:f>'Annex Figure 1.2.3. Panel 2'!$E$10</c:f>
              <c:strCache>
                <c:ptCount val="1"/>
                <c:pt idx="0">
                  <c:v>Other benefits</c:v>
                </c:pt>
              </c:strCache>
            </c:strRef>
          </c:tx>
          <c:spPr>
            <a:solidFill>
              <a:schemeClr val="bg1">
                <a:lumMod val="65000"/>
              </a:schemeClr>
            </a:solidFill>
            <a:ln w="3175">
              <a:solidFill>
                <a:srgbClr val="000000"/>
              </a:solidFill>
              <a:prstDash val="solid"/>
            </a:ln>
            <a:effectLst/>
          </c:spPr>
          <c:invertIfNegative val="0"/>
          <c:cat>
            <c:strRef>
              <c:f>'Annex Figure 1.2.3. Panel 2'!$F$2:$F$7</c:f>
              <c:strCache>
                <c:ptCount val="6"/>
                <c:pt idx="0">
                  <c:v>First quintile (lowest income)</c:v>
                </c:pt>
                <c:pt idx="1">
                  <c:v>Second quintile</c:v>
                </c:pt>
                <c:pt idx="2">
                  <c:v>Third quintile</c:v>
                </c:pt>
                <c:pt idx="3">
                  <c:v>Fourth quintile</c:v>
                </c:pt>
                <c:pt idx="4">
                  <c:v>Fifth quintile (highest income)</c:v>
                </c:pt>
                <c:pt idx="5">
                  <c:v>Total</c:v>
                </c:pt>
              </c:strCache>
            </c:strRef>
          </c:cat>
          <c:val>
            <c:numRef>
              <c:f>'Annex Figure 1.2.3. Panel 2'!$E$2:$E$7</c:f>
              <c:numCache>
                <c:formatCode>0</c:formatCode>
                <c:ptCount val="6"/>
                <c:pt idx="0">
                  <c:v>5.6051273345947266</c:v>
                </c:pt>
                <c:pt idx="1">
                  <c:v>3.6058511734008789</c:v>
                </c:pt>
                <c:pt idx="2">
                  <c:v>0.91374379396438599</c:v>
                </c:pt>
                <c:pt idx="3">
                  <c:v>0.42924860119819641</c:v>
                </c:pt>
                <c:pt idx="4">
                  <c:v>0.28998041152954102</c:v>
                </c:pt>
                <c:pt idx="5">
                  <c:v>1.084256649017334</c:v>
                </c:pt>
              </c:numCache>
            </c:numRef>
          </c:val>
          <c:extLst>
            <c:ext xmlns:c16="http://schemas.microsoft.com/office/drawing/2014/chart" uri="{C3380CC4-5D6E-409C-BE32-E72D297353CC}">
              <c16:uniqueId val="{00000003-64EA-4A60-ADD8-0DB580A594ED}"/>
            </c:ext>
          </c:extLst>
        </c:ser>
        <c:dLbls>
          <c:showLegendKey val="0"/>
          <c:showVal val="0"/>
          <c:showCatName val="0"/>
          <c:showSerName val="0"/>
          <c:showPercent val="0"/>
          <c:showBubbleSize val="0"/>
        </c:dLbls>
        <c:gapWidth val="80"/>
        <c:overlap val="100"/>
        <c:axId val="1607411184"/>
        <c:axId val="1607418256"/>
      </c:barChart>
      <c:catAx>
        <c:axId val="1607411184"/>
        <c:scaling>
          <c:orientation val="minMax"/>
        </c:scaling>
        <c:delete val="0"/>
        <c:axPos val="b"/>
        <c:numFmt formatCode="General" sourceLinked="1"/>
        <c:majorTickMark val="in"/>
        <c:minorTickMark val="none"/>
        <c:tickLblPos val="nextTo"/>
        <c:spPr>
          <a:noFill/>
          <a:ln w="12700" cap="flat" cmpd="sng" algn="ctr">
            <a:solidFill>
              <a:srgbClr val="B3B3B3"/>
            </a:solidFill>
            <a:prstDash val="solid"/>
            <a:round/>
          </a:ln>
          <a:effectLst/>
        </c:spPr>
        <c:txPr>
          <a:bodyPr rot="-60000000" spcFirstLastPara="1" vertOverflow="ellipsis" vert="horz" wrap="square" anchor="ctr" anchorCtr="1"/>
          <a:lstStyle/>
          <a:p>
            <a:pPr>
              <a:defRPr sz="1600" b="0" i="0" u="none" strike="noStrike" kern="1200" baseline="0">
                <a:solidFill>
                  <a:schemeClr val="tx1"/>
                </a:solidFill>
                <a:latin typeface="Segoe UI"/>
                <a:ea typeface="Segoe UI"/>
                <a:cs typeface="Segoe UI"/>
              </a:defRPr>
            </a:pPr>
            <a:endParaRPr lang="en-US"/>
          </a:p>
        </c:txPr>
        <c:crossAx val="1607418256"/>
        <c:crosses val="autoZero"/>
        <c:auto val="1"/>
        <c:lblAlgn val="ctr"/>
        <c:lblOffset val="100"/>
        <c:noMultiLvlLbl val="0"/>
      </c:catAx>
      <c:valAx>
        <c:axId val="1607418256"/>
        <c:scaling>
          <c:orientation val="minMax"/>
        </c:scaling>
        <c:delete val="0"/>
        <c:axPos val="l"/>
        <c:numFmt formatCode="0" sourceLinked="1"/>
        <c:majorTickMark val="in"/>
        <c:minorTickMark val="none"/>
        <c:tickLblPos val="nextTo"/>
        <c:spPr>
          <a:noFill/>
          <a:ln w="12700">
            <a:solidFill>
              <a:srgbClr val="B3B3B3"/>
            </a:solidFill>
            <a:prstDash val="solid"/>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Segoe UI"/>
                <a:ea typeface="Segoe UI"/>
                <a:cs typeface="Segoe UI"/>
              </a:defRPr>
            </a:pPr>
            <a:endParaRPr lang="en-US"/>
          </a:p>
        </c:txPr>
        <c:crossAx val="1607411184"/>
        <c:crosses val="autoZero"/>
        <c:crossBetween val="between"/>
      </c:valAx>
      <c:spPr>
        <a:solidFill>
          <a:srgbClr val="FFFFFF"/>
        </a:solidFill>
        <a:ln w="12700">
          <a:noFill/>
          <a:prstDash val="solid"/>
        </a:ln>
        <a:effectLst/>
      </c:spPr>
    </c:plotArea>
    <c:legend>
      <c:legendPos val="t"/>
      <c:layout>
        <c:manualLayout>
          <c:xMode val="edge"/>
          <c:yMode val="edge"/>
          <c:x val="0.18154388169599053"/>
          <c:y val="1.1377012959341185E-2"/>
          <c:w val="0.81676297462610803"/>
          <c:h val="0.17627440791136456"/>
        </c:manualLayout>
      </c:layout>
      <c:overlay val="0"/>
      <c:spPr>
        <a:noFill/>
        <a:ln>
          <a:noFill/>
        </a:ln>
        <a:effectLst/>
      </c:spPr>
      <c:txPr>
        <a:bodyPr rot="0" spcFirstLastPara="1" vertOverflow="ellipsis" vert="horz" wrap="square" anchor="ctr" anchorCtr="1"/>
        <a:lstStyle/>
        <a:p>
          <a:pPr>
            <a:defRPr sz="1500" b="0" i="0" u="none" strike="noStrike" kern="1200" baseline="0">
              <a:solidFill>
                <a:schemeClr val="tx1"/>
              </a:solidFill>
              <a:latin typeface="Segoe UI"/>
              <a:ea typeface="Segoe UI"/>
              <a:cs typeface="Segoe UI"/>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4530988729947141E-2"/>
          <c:y val="4.1531591505072851E-2"/>
          <c:w val="0.87167923603542519"/>
          <c:h val="0.85047562817594402"/>
        </c:manualLayout>
      </c:layout>
      <c:barChart>
        <c:barDir val="col"/>
        <c:grouping val="stacked"/>
        <c:varyColors val="0"/>
        <c:ser>
          <c:idx val="1"/>
          <c:order val="0"/>
          <c:tx>
            <c:strRef>
              <c:f>'Annex Figure 1.2.4.'!$B$3</c:f>
              <c:strCache>
                <c:ptCount val="1"/>
                <c:pt idx="0">
                  <c:v>Disposable income inequality</c:v>
                </c:pt>
              </c:strCache>
            </c:strRef>
          </c:tx>
          <c:spPr>
            <a:solidFill>
              <a:srgbClr val="4B82AD"/>
            </a:solidFill>
            <a:ln w="3175">
              <a:solidFill>
                <a:schemeClr val="tx1"/>
              </a:solidFill>
              <a:prstDash val="solid"/>
            </a:ln>
            <a:effectLst/>
          </c:spPr>
          <c:invertIfNegative val="0"/>
          <c:cat>
            <c:strRef>
              <c:extLst>
                <c:ext xmlns:c15="http://schemas.microsoft.com/office/drawing/2012/chart" uri="{02D57815-91ED-43cb-92C2-25804820EDAC}">
                  <c15:fullRef>
                    <c15:sqref>'Annex Figure 1.2.4.'!$C$4:$C$30</c15:sqref>
                  </c15:fullRef>
                </c:ext>
              </c:extLst>
              <c:f>('Annex Figure 1.2.4.'!$C$4:$C$19,'Annex Figure 1.2.4.'!$C$21:$C$30)</c:f>
              <c:strCache>
                <c:ptCount val="26"/>
                <c:pt idx="0">
                  <c:v>HUN</c:v>
                </c:pt>
                <c:pt idx="1">
                  <c:v>HRV</c:v>
                </c:pt>
                <c:pt idx="2">
                  <c:v>NLD</c:v>
                </c:pt>
                <c:pt idx="3">
                  <c:v>POL</c:v>
                </c:pt>
                <c:pt idx="4">
                  <c:v>ROU</c:v>
                </c:pt>
                <c:pt idx="5">
                  <c:v>CYP</c:v>
                </c:pt>
                <c:pt idx="6">
                  <c:v>DNK</c:v>
                </c:pt>
                <c:pt idx="7">
                  <c:v>SWE</c:v>
                </c:pt>
                <c:pt idx="8">
                  <c:v>BGR</c:v>
                </c:pt>
                <c:pt idx="9">
                  <c:v>BEL</c:v>
                </c:pt>
                <c:pt idx="10">
                  <c:v>CZE</c:v>
                </c:pt>
                <c:pt idx="11">
                  <c:v>PRT</c:v>
                </c:pt>
                <c:pt idx="12">
                  <c:v>FRA</c:v>
                </c:pt>
                <c:pt idx="13">
                  <c:v>FIN</c:v>
                </c:pt>
                <c:pt idx="14">
                  <c:v>LVA</c:v>
                </c:pt>
                <c:pt idx="15">
                  <c:v>SVN</c:v>
                </c:pt>
                <c:pt idx="16">
                  <c:v>EST</c:v>
                </c:pt>
                <c:pt idx="17">
                  <c:v>GRC</c:v>
                </c:pt>
                <c:pt idx="18">
                  <c:v>LTU</c:v>
                </c:pt>
                <c:pt idx="19">
                  <c:v>ESP</c:v>
                </c:pt>
                <c:pt idx="20">
                  <c:v>LUX</c:v>
                </c:pt>
                <c:pt idx="21">
                  <c:v>ITA</c:v>
                </c:pt>
                <c:pt idx="22">
                  <c:v>SVK</c:v>
                </c:pt>
                <c:pt idx="23">
                  <c:v>MLT</c:v>
                </c:pt>
                <c:pt idx="24">
                  <c:v>IRL</c:v>
                </c:pt>
                <c:pt idx="25">
                  <c:v>AUT</c:v>
                </c:pt>
              </c:strCache>
            </c:strRef>
          </c:cat>
          <c:val>
            <c:numRef>
              <c:extLst>
                <c:ext xmlns:c15="http://schemas.microsoft.com/office/drawing/2012/chart" uri="{02D57815-91ED-43cb-92C2-25804820EDAC}">
                  <c15:fullRef>
                    <c15:sqref>'Annex Figure 1.2.4.'!$B$4:$B$30</c15:sqref>
                  </c15:fullRef>
                </c:ext>
              </c:extLst>
              <c:f>('Annex Figure 1.2.4.'!$B$4:$B$19,'Annex Figure 1.2.4.'!$B$21:$B$30)</c:f>
              <c:numCache>
                <c:formatCode>General</c:formatCode>
                <c:ptCount val="26"/>
                <c:pt idx="0">
                  <c:v>-0.65969010007916884</c:v>
                </c:pt>
                <c:pt idx="1">
                  <c:v>-0.70217107294157088</c:v>
                </c:pt>
                <c:pt idx="2">
                  <c:v>-0.10664142377398989</c:v>
                </c:pt>
                <c:pt idx="3">
                  <c:v>-0.13387001492622952</c:v>
                </c:pt>
                <c:pt idx="4">
                  <c:v>-0.3496077842604417</c:v>
                </c:pt>
                <c:pt idx="5">
                  <c:v>-0.49005231578341801</c:v>
                </c:pt>
                <c:pt idx="6">
                  <c:v>4.5958201633666818E-3</c:v>
                </c:pt>
                <c:pt idx="7">
                  <c:v>-3.4421488449026816E-2</c:v>
                </c:pt>
                <c:pt idx="8">
                  <c:v>5.784276623537199E-2</c:v>
                </c:pt>
                <c:pt idx="9">
                  <c:v>-0.7255612511256726</c:v>
                </c:pt>
                <c:pt idx="10">
                  <c:v>-0.158705006673171</c:v>
                </c:pt>
                <c:pt idx="11">
                  <c:v>-0.34627073100025885</c:v>
                </c:pt>
                <c:pt idx="12">
                  <c:v>-0.54738156197731147</c:v>
                </c:pt>
                <c:pt idx="13">
                  <c:v>6.4998566367230337E-2</c:v>
                </c:pt>
                <c:pt idx="14">
                  <c:v>-3.0221002345082182E-2</c:v>
                </c:pt>
                <c:pt idx="15">
                  <c:v>-0.22250290583031296</c:v>
                </c:pt>
                <c:pt idx="16">
                  <c:v>-7.1077046603762462E-2</c:v>
                </c:pt>
                <c:pt idx="17">
                  <c:v>-0.72728492439574355</c:v>
                </c:pt>
                <c:pt idx="18">
                  <c:v>3.5812821742803314E-2</c:v>
                </c:pt>
                <c:pt idx="19">
                  <c:v>-0.19858179380523033</c:v>
                </c:pt>
                <c:pt idx="20">
                  <c:v>-0.23543604367833315</c:v>
                </c:pt>
                <c:pt idx="21">
                  <c:v>-0.1309437616462239</c:v>
                </c:pt>
                <c:pt idx="22">
                  <c:v>-8.8060459795474832E-2</c:v>
                </c:pt>
                <c:pt idx="23">
                  <c:v>-0.11724154310002177</c:v>
                </c:pt>
                <c:pt idx="24">
                  <c:v>-0.46865211867092027</c:v>
                </c:pt>
                <c:pt idx="25">
                  <c:v>4.8108086765763503E-2</c:v>
                </c:pt>
              </c:numCache>
            </c:numRef>
          </c:val>
          <c:extLst>
            <c:ext xmlns:c16="http://schemas.microsoft.com/office/drawing/2014/chart" uri="{C3380CC4-5D6E-409C-BE32-E72D297353CC}">
              <c16:uniqueId val="{00000000-3CA8-4337-82CA-1B4953058C03}"/>
            </c:ext>
          </c:extLst>
        </c:ser>
        <c:dLbls>
          <c:showLegendKey val="0"/>
          <c:showVal val="0"/>
          <c:showCatName val="0"/>
          <c:showSerName val="0"/>
          <c:showPercent val="0"/>
          <c:showBubbleSize val="0"/>
        </c:dLbls>
        <c:gapWidth val="25"/>
        <c:overlap val="100"/>
        <c:axId val="779794928"/>
        <c:axId val="779794512"/>
      </c:barChart>
      <c:lineChart>
        <c:grouping val="standard"/>
        <c:varyColors val="0"/>
        <c:ser>
          <c:idx val="0"/>
          <c:order val="1"/>
          <c:tx>
            <c:strRef>
              <c:f>'Annex Figure 1.2.4.'!$A$3</c:f>
              <c:strCache>
                <c:ptCount val="1"/>
                <c:pt idx="0">
                  <c:v>Market income inequality</c:v>
                </c:pt>
              </c:strCache>
            </c:strRef>
          </c:tx>
          <c:spPr>
            <a:ln w="3175" cap="rnd">
              <a:noFill/>
              <a:prstDash val="solid"/>
              <a:round/>
            </a:ln>
            <a:effectLst/>
          </c:spPr>
          <c:marker>
            <c:symbol val="diamond"/>
            <c:size val="8"/>
            <c:spPr>
              <a:solidFill>
                <a:srgbClr val="C00000"/>
              </a:solidFill>
              <a:ln w="9525">
                <a:solidFill>
                  <a:srgbClr val="C00000"/>
                </a:solidFill>
              </a:ln>
              <a:effectLst/>
            </c:spPr>
          </c:marker>
          <c:cat>
            <c:strRef>
              <c:extLst>
                <c:ext xmlns:c15="http://schemas.microsoft.com/office/drawing/2012/chart" uri="{02D57815-91ED-43cb-92C2-25804820EDAC}">
                  <c15:fullRef>
                    <c15:sqref>'Annex Figure 1.2.4.'!$C$4:$C$30</c15:sqref>
                  </c15:fullRef>
                </c:ext>
              </c:extLst>
              <c:f>('Annex Figure 1.2.4.'!$C$4:$C$19,'Annex Figure 1.2.4.'!$C$21:$C$30)</c:f>
              <c:strCache>
                <c:ptCount val="26"/>
                <c:pt idx="0">
                  <c:v>HUN</c:v>
                </c:pt>
                <c:pt idx="1">
                  <c:v>HRV</c:v>
                </c:pt>
                <c:pt idx="2">
                  <c:v>NLD</c:v>
                </c:pt>
                <c:pt idx="3">
                  <c:v>POL</c:v>
                </c:pt>
                <c:pt idx="4">
                  <c:v>ROU</c:v>
                </c:pt>
                <c:pt idx="5">
                  <c:v>CYP</c:v>
                </c:pt>
                <c:pt idx="6">
                  <c:v>DNK</c:v>
                </c:pt>
                <c:pt idx="7">
                  <c:v>SWE</c:v>
                </c:pt>
                <c:pt idx="8">
                  <c:v>BGR</c:v>
                </c:pt>
                <c:pt idx="9">
                  <c:v>BEL</c:v>
                </c:pt>
                <c:pt idx="10">
                  <c:v>CZE</c:v>
                </c:pt>
                <c:pt idx="11">
                  <c:v>PRT</c:v>
                </c:pt>
                <c:pt idx="12">
                  <c:v>FRA</c:v>
                </c:pt>
                <c:pt idx="13">
                  <c:v>FIN</c:v>
                </c:pt>
                <c:pt idx="14">
                  <c:v>LVA</c:v>
                </c:pt>
                <c:pt idx="15">
                  <c:v>SVN</c:v>
                </c:pt>
                <c:pt idx="16">
                  <c:v>EST</c:v>
                </c:pt>
                <c:pt idx="17">
                  <c:v>GRC</c:v>
                </c:pt>
                <c:pt idx="18">
                  <c:v>LTU</c:v>
                </c:pt>
                <c:pt idx="19">
                  <c:v>ESP</c:v>
                </c:pt>
                <c:pt idx="20">
                  <c:v>LUX</c:v>
                </c:pt>
                <c:pt idx="21">
                  <c:v>ITA</c:v>
                </c:pt>
                <c:pt idx="22">
                  <c:v>SVK</c:v>
                </c:pt>
                <c:pt idx="23">
                  <c:v>MLT</c:v>
                </c:pt>
                <c:pt idx="24">
                  <c:v>IRL</c:v>
                </c:pt>
                <c:pt idx="25">
                  <c:v>AUT</c:v>
                </c:pt>
              </c:strCache>
            </c:strRef>
          </c:cat>
          <c:val>
            <c:numRef>
              <c:extLst>
                <c:ext xmlns:c15="http://schemas.microsoft.com/office/drawing/2012/chart" uri="{02D57815-91ED-43cb-92C2-25804820EDAC}">
                  <c15:fullRef>
                    <c15:sqref>'Annex Figure 1.2.4.'!$A$4:$A$30</c15:sqref>
                  </c15:fullRef>
                </c:ext>
              </c:extLst>
              <c:f>('Annex Figure 1.2.4.'!$A$4:$A$19,'Annex Figure 1.2.4.'!$A$21:$A$30)</c:f>
              <c:numCache>
                <c:formatCode>General</c:formatCode>
                <c:ptCount val="26"/>
                <c:pt idx="0">
                  <c:v>-0.29469836468523081</c:v>
                </c:pt>
                <c:pt idx="1">
                  <c:v>-0.10837009559860333</c:v>
                </c:pt>
                <c:pt idx="2">
                  <c:v>-2.3374557130712015E-2</c:v>
                </c:pt>
                <c:pt idx="3">
                  <c:v>4.0481866774694231E-2</c:v>
                </c:pt>
                <c:pt idx="4">
                  <c:v>0.13182195321135293</c:v>
                </c:pt>
                <c:pt idx="5">
                  <c:v>0.1513136688909289</c:v>
                </c:pt>
                <c:pt idx="6">
                  <c:v>0.15642736576564342</c:v>
                </c:pt>
                <c:pt idx="7">
                  <c:v>0.18694711645343975</c:v>
                </c:pt>
                <c:pt idx="8">
                  <c:v>0.3035336108197062</c:v>
                </c:pt>
                <c:pt idx="9">
                  <c:v>0.30982248236167687</c:v>
                </c:pt>
                <c:pt idx="10">
                  <c:v>0.3115092840535405</c:v>
                </c:pt>
                <c:pt idx="11">
                  <c:v>0.32090536810477355</c:v>
                </c:pt>
                <c:pt idx="12">
                  <c:v>0.33726261778773137</c:v>
                </c:pt>
                <c:pt idx="13">
                  <c:v>0.34837028431053962</c:v>
                </c:pt>
                <c:pt idx="14">
                  <c:v>0.44093478298339872</c:v>
                </c:pt>
                <c:pt idx="15">
                  <c:v>0.52120109593615238</c:v>
                </c:pt>
                <c:pt idx="16">
                  <c:v>0.56729173062036731</c:v>
                </c:pt>
                <c:pt idx="17">
                  <c:v>0.59583025611099072</c:v>
                </c:pt>
                <c:pt idx="18">
                  <c:v>0.76788484486726705</c:v>
                </c:pt>
                <c:pt idx="19">
                  <c:v>0.83367469008046036</c:v>
                </c:pt>
                <c:pt idx="20">
                  <c:v>0.93861511675044085</c:v>
                </c:pt>
                <c:pt idx="21">
                  <c:v>0.95372342957530942</c:v>
                </c:pt>
                <c:pt idx="22">
                  <c:v>1.9075049059220583</c:v>
                </c:pt>
                <c:pt idx="23">
                  <c:v>1.9256205037923468</c:v>
                </c:pt>
                <c:pt idx="24">
                  <c:v>2.378719666562473</c:v>
                </c:pt>
                <c:pt idx="25">
                  <c:v>2.8922666113772308</c:v>
                </c:pt>
              </c:numCache>
            </c:numRef>
          </c:val>
          <c:smooth val="0"/>
          <c:extLst>
            <c:ext xmlns:c16="http://schemas.microsoft.com/office/drawing/2014/chart" uri="{C3380CC4-5D6E-409C-BE32-E72D297353CC}">
              <c16:uniqueId val="{00000001-3CA8-4337-82CA-1B4953058C03}"/>
            </c:ext>
          </c:extLst>
        </c:ser>
        <c:dLbls>
          <c:showLegendKey val="0"/>
          <c:showVal val="0"/>
          <c:showCatName val="0"/>
          <c:showSerName val="0"/>
          <c:showPercent val="0"/>
          <c:showBubbleSize val="0"/>
        </c:dLbls>
        <c:marker val="1"/>
        <c:smooth val="0"/>
        <c:axId val="779794928"/>
        <c:axId val="779794512"/>
      </c:lineChart>
      <c:catAx>
        <c:axId val="779794928"/>
        <c:scaling>
          <c:orientation val="minMax"/>
        </c:scaling>
        <c:delete val="0"/>
        <c:axPos val="b"/>
        <c:numFmt formatCode="General" sourceLinked="1"/>
        <c:majorTickMark val="in"/>
        <c:minorTickMark val="none"/>
        <c:tickLblPos val="low"/>
        <c:spPr>
          <a:noFill/>
          <a:ln w="12700" cap="flat" cmpd="sng" algn="ctr">
            <a:solidFill>
              <a:srgbClr val="B3B3B3"/>
            </a:solidFill>
            <a:prstDash val="solid"/>
            <a:round/>
          </a:ln>
          <a:effectLst/>
        </c:spPr>
        <c:txPr>
          <a:bodyPr rot="-5400000" spcFirstLastPara="1" vertOverflow="ellipsis"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779794512"/>
        <c:crosses val="autoZero"/>
        <c:auto val="1"/>
        <c:lblAlgn val="ctr"/>
        <c:lblOffset val="100"/>
        <c:noMultiLvlLbl val="0"/>
      </c:catAx>
      <c:valAx>
        <c:axId val="779794512"/>
        <c:scaling>
          <c:orientation val="minMax"/>
          <c:max val="3"/>
        </c:scaling>
        <c:delete val="0"/>
        <c:axPos val="l"/>
        <c:numFmt formatCode="#,##0.0" sourceLinked="0"/>
        <c:majorTickMark val="in"/>
        <c:minorTickMark val="none"/>
        <c:tickLblPos val="nextTo"/>
        <c:spPr>
          <a:noFill/>
          <a:ln w="12700">
            <a:solidFill>
              <a:srgbClr val="B3B3B3"/>
            </a:solidFill>
            <a:prstDash val="solid"/>
          </a:ln>
          <a:effectLst/>
        </c:spPr>
        <c:txPr>
          <a:bodyPr rot="-6000000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779794928"/>
        <c:crosses val="autoZero"/>
        <c:crossBetween val="between"/>
        <c:majorUnit val="1"/>
      </c:valAx>
      <c:spPr>
        <a:solidFill>
          <a:srgbClr val="FFFFFF"/>
        </a:solidFill>
        <a:ln w="12700">
          <a:noFill/>
          <a:prstDash val="solid"/>
        </a:ln>
        <a:effectLst/>
      </c:spPr>
    </c:plotArea>
    <c:legend>
      <c:legendPos val="t"/>
      <c:layout>
        <c:manualLayout>
          <c:xMode val="edge"/>
          <c:yMode val="edge"/>
          <c:x val="0.12340065300527066"/>
          <c:y val="7.9915572365261978E-2"/>
          <c:w val="0.37939835011198569"/>
          <c:h val="0.10630209926021472"/>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noFill/>
      <a:round/>
    </a:ln>
    <a:effectLst/>
  </c:spPr>
  <c:txPr>
    <a:bodyPr/>
    <a:lstStyle/>
    <a:p>
      <a:pPr>
        <a:defRPr sz="1600">
          <a:solidFill>
            <a:schemeClr val="tx1"/>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userShapes r:id="rId3"/>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0269846203435097"/>
          <c:y val="3.3488251996932644E-2"/>
          <c:w val="0.86497110558548607"/>
          <c:h val="0.85522819920908744"/>
        </c:manualLayout>
      </c:layout>
      <c:barChart>
        <c:barDir val="col"/>
        <c:grouping val="stacked"/>
        <c:varyColors val="0"/>
        <c:ser>
          <c:idx val="0"/>
          <c:order val="0"/>
          <c:tx>
            <c:strRef>
              <c:f>'Annex Figure 1.2.5.'!$A$7</c:f>
              <c:strCache>
                <c:ptCount val="1"/>
                <c:pt idx="0">
                  <c:v>Bottom</c:v>
                </c:pt>
              </c:strCache>
            </c:strRef>
          </c:tx>
          <c:spPr>
            <a:noFill/>
            <a:ln w="3175">
              <a:noFill/>
              <a:prstDash val="solid"/>
            </a:ln>
            <a:effectLst/>
          </c:spPr>
          <c:invertIfNegative val="0"/>
          <c:errBars>
            <c:errBarType val="minus"/>
            <c:errValType val="cust"/>
            <c:noEndCap val="0"/>
            <c:minus>
              <c:numRef>
                <c:f>'Annex Figure 1.2.5.'!$B$10:$C$10</c:f>
                <c:numCache>
                  <c:formatCode>General</c:formatCode>
                  <c:ptCount val="2"/>
                  <c:pt idx="0">
                    <c:v>17.013744354248047</c:v>
                  </c:pt>
                  <c:pt idx="1">
                    <c:v>10.85795783996582</c:v>
                  </c:pt>
                </c:numCache>
              </c:numRef>
            </c:minus>
          </c:errBars>
          <c:cat>
            <c:strRef>
              <c:f>'Annex Figure 1.2.5.'!$B$2:$C$2</c:f>
              <c:strCache>
                <c:ptCount val="2"/>
                <c:pt idx="0">
                  <c:v>Income stabilization with JRS</c:v>
                </c:pt>
                <c:pt idx="1">
                  <c:v>Income stabilization without JRS</c:v>
                </c:pt>
              </c:strCache>
            </c:strRef>
          </c:cat>
          <c:val>
            <c:numRef>
              <c:f>'Annex Figure 1.2.5.'!$B$7:$C$7</c:f>
              <c:numCache>
                <c:formatCode>General</c:formatCode>
                <c:ptCount val="2"/>
                <c:pt idx="0">
                  <c:v>64.633590698242188</c:v>
                </c:pt>
                <c:pt idx="1">
                  <c:v>36.279577255249023</c:v>
                </c:pt>
              </c:numCache>
            </c:numRef>
          </c:val>
          <c:extLst>
            <c:ext xmlns:c16="http://schemas.microsoft.com/office/drawing/2014/chart" uri="{C3380CC4-5D6E-409C-BE32-E72D297353CC}">
              <c16:uniqueId val="{00000000-F179-4678-9450-47687A9D8643}"/>
            </c:ext>
          </c:extLst>
        </c:ser>
        <c:ser>
          <c:idx val="1"/>
          <c:order val="1"/>
          <c:tx>
            <c:strRef>
              <c:f>'Annex Figure 1.2.5.'!$A$8</c:f>
              <c:strCache>
                <c:ptCount val="1"/>
                <c:pt idx="0">
                  <c:v>2Q Box</c:v>
                </c:pt>
              </c:strCache>
            </c:strRef>
          </c:tx>
          <c:spPr>
            <a:solidFill>
              <a:srgbClr val="4B82AD"/>
            </a:solidFill>
            <a:ln w="3175">
              <a:solidFill>
                <a:srgbClr val="4B82AD"/>
              </a:solidFill>
              <a:prstDash val="solid"/>
            </a:ln>
            <a:effectLst/>
          </c:spPr>
          <c:invertIfNegative val="0"/>
          <c:cat>
            <c:strRef>
              <c:f>'Annex Figure 1.2.5.'!$B$2:$C$2</c:f>
              <c:strCache>
                <c:ptCount val="2"/>
                <c:pt idx="0">
                  <c:v>Income stabilization with JRS</c:v>
                </c:pt>
                <c:pt idx="1">
                  <c:v>Income stabilization without JRS</c:v>
                </c:pt>
              </c:strCache>
            </c:strRef>
          </c:cat>
          <c:val>
            <c:numRef>
              <c:f>'Annex Figure 1.2.5.'!$B$8:$C$8</c:f>
              <c:numCache>
                <c:formatCode>General</c:formatCode>
                <c:ptCount val="2"/>
                <c:pt idx="0">
                  <c:v>7.881988525390625</c:v>
                </c:pt>
                <c:pt idx="1">
                  <c:v>6.9090671539306641</c:v>
                </c:pt>
              </c:numCache>
            </c:numRef>
          </c:val>
          <c:extLst>
            <c:ext xmlns:c16="http://schemas.microsoft.com/office/drawing/2014/chart" uri="{C3380CC4-5D6E-409C-BE32-E72D297353CC}">
              <c16:uniqueId val="{00000001-F179-4678-9450-47687A9D8643}"/>
            </c:ext>
          </c:extLst>
        </c:ser>
        <c:ser>
          <c:idx val="2"/>
          <c:order val="2"/>
          <c:tx>
            <c:strRef>
              <c:f>'Annex Figure 1.2.5.'!$A$9</c:f>
              <c:strCache>
                <c:ptCount val="1"/>
                <c:pt idx="0">
                  <c:v>3Q Box</c:v>
                </c:pt>
              </c:strCache>
            </c:strRef>
          </c:tx>
          <c:spPr>
            <a:solidFill>
              <a:srgbClr val="4B82AD"/>
            </a:solidFill>
            <a:ln w="3175">
              <a:solidFill>
                <a:srgbClr val="4B82AD"/>
              </a:solidFill>
              <a:prstDash val="solid"/>
            </a:ln>
            <a:effectLst/>
          </c:spPr>
          <c:invertIfNegative val="0"/>
          <c:errBars>
            <c:errBarType val="plus"/>
            <c:errValType val="cust"/>
            <c:noEndCap val="0"/>
            <c:plus>
              <c:numRef>
                <c:f>'Annex Figure 1.2.5.'!$B$11:$C$11</c:f>
                <c:numCache>
                  <c:formatCode>General</c:formatCode>
                  <c:ptCount val="2"/>
                  <c:pt idx="0">
                    <c:v>14.597530364990234</c:v>
                  </c:pt>
                  <c:pt idx="1">
                    <c:v>21.457935333251953</c:v>
                  </c:pt>
                </c:numCache>
              </c:numRef>
            </c:plus>
          </c:errBars>
          <c:cat>
            <c:strRef>
              <c:f>'Annex Figure 1.2.5.'!$B$2:$C$2</c:f>
              <c:strCache>
                <c:ptCount val="2"/>
                <c:pt idx="0">
                  <c:v>Income stabilization with JRS</c:v>
                </c:pt>
                <c:pt idx="1">
                  <c:v>Income stabilization without JRS</c:v>
                </c:pt>
              </c:strCache>
            </c:strRef>
          </c:cat>
          <c:val>
            <c:numRef>
              <c:f>'Annex Figure 1.2.5.'!$B$9:$C$9</c:f>
              <c:numCache>
                <c:formatCode>General</c:formatCode>
                <c:ptCount val="2"/>
                <c:pt idx="0">
                  <c:v>8.0738258361816406</c:v>
                </c:pt>
                <c:pt idx="1">
                  <c:v>5.2549858093261719</c:v>
                </c:pt>
              </c:numCache>
            </c:numRef>
          </c:val>
          <c:extLst>
            <c:ext xmlns:c16="http://schemas.microsoft.com/office/drawing/2014/chart" uri="{C3380CC4-5D6E-409C-BE32-E72D297353CC}">
              <c16:uniqueId val="{00000002-F179-4678-9450-47687A9D8643}"/>
            </c:ext>
          </c:extLst>
        </c:ser>
        <c:dLbls>
          <c:showLegendKey val="0"/>
          <c:showVal val="0"/>
          <c:showCatName val="0"/>
          <c:showSerName val="0"/>
          <c:showPercent val="0"/>
          <c:showBubbleSize val="0"/>
        </c:dLbls>
        <c:gapWidth val="150"/>
        <c:overlap val="100"/>
        <c:axId val="478480784"/>
        <c:axId val="565455936"/>
      </c:barChart>
      <c:lineChart>
        <c:grouping val="standard"/>
        <c:varyColors val="0"/>
        <c:ser>
          <c:idx val="3"/>
          <c:order val="3"/>
          <c:tx>
            <c:v>Median</c:v>
          </c:tx>
          <c:spPr>
            <a:ln w="38100">
              <a:noFill/>
              <a:prstDash val="solid"/>
            </a:ln>
            <a:effectLst/>
          </c:spPr>
          <c:marker>
            <c:symbol val="diamond"/>
            <c:size val="11"/>
            <c:spPr>
              <a:solidFill>
                <a:srgbClr val="C00000"/>
              </a:solidFill>
              <a:ln>
                <a:noFill/>
                <a:prstDash val="solid"/>
              </a:ln>
            </c:spPr>
          </c:marker>
          <c:val>
            <c:numRef>
              <c:f>'Annex Figure 1.2.5.'!$B$4:$C$4</c:f>
              <c:numCache>
                <c:formatCode>General</c:formatCode>
                <c:ptCount val="2"/>
                <c:pt idx="0">
                  <c:v>72.515579223632813</c:v>
                </c:pt>
                <c:pt idx="1">
                  <c:v>43.188644409179688</c:v>
                </c:pt>
              </c:numCache>
            </c:numRef>
          </c:val>
          <c:smooth val="0"/>
          <c:extLst>
            <c:ext xmlns:c16="http://schemas.microsoft.com/office/drawing/2014/chart" uri="{C3380CC4-5D6E-409C-BE32-E72D297353CC}">
              <c16:uniqueId val="{00000003-F179-4678-9450-47687A9D8643}"/>
            </c:ext>
          </c:extLst>
        </c:ser>
        <c:dLbls>
          <c:showLegendKey val="0"/>
          <c:showVal val="0"/>
          <c:showCatName val="0"/>
          <c:showSerName val="0"/>
          <c:showPercent val="0"/>
          <c:showBubbleSize val="0"/>
        </c:dLbls>
        <c:marker val="1"/>
        <c:smooth val="0"/>
        <c:axId val="478480784"/>
        <c:axId val="565455936"/>
      </c:lineChart>
      <c:catAx>
        <c:axId val="478480784"/>
        <c:scaling>
          <c:orientation val="minMax"/>
        </c:scaling>
        <c:delete val="0"/>
        <c:axPos val="b"/>
        <c:numFmt formatCode="General" sourceLinked="1"/>
        <c:majorTickMark val="in"/>
        <c:minorTickMark val="none"/>
        <c:tickLblPos val="nextTo"/>
        <c:spPr>
          <a:ln w="12700">
            <a:solidFill>
              <a:srgbClr val="B3B3B3"/>
            </a:solidFill>
            <a:prstDash val="solid"/>
          </a:ln>
        </c:spPr>
        <c:txPr>
          <a:bodyPr/>
          <a:lstStyle/>
          <a:p>
            <a:pPr>
              <a:defRPr sz="1800">
                <a:latin typeface="Segoe UI"/>
                <a:ea typeface="Segoe UI"/>
                <a:cs typeface="Segoe UI"/>
              </a:defRPr>
            </a:pPr>
            <a:endParaRPr lang="en-US"/>
          </a:p>
        </c:txPr>
        <c:crossAx val="565455936"/>
        <c:crosses val="autoZero"/>
        <c:auto val="1"/>
        <c:lblAlgn val="ctr"/>
        <c:lblOffset val="100"/>
        <c:noMultiLvlLbl val="0"/>
      </c:catAx>
      <c:valAx>
        <c:axId val="565455936"/>
        <c:scaling>
          <c:orientation val="minMax"/>
        </c:scaling>
        <c:delete val="0"/>
        <c:axPos val="l"/>
        <c:numFmt formatCode="General" sourceLinked="1"/>
        <c:majorTickMark val="in"/>
        <c:minorTickMark val="none"/>
        <c:tickLblPos val="nextTo"/>
        <c:spPr>
          <a:ln w="12700">
            <a:solidFill>
              <a:srgbClr val="B3B3B3"/>
            </a:solidFill>
            <a:prstDash val="solid"/>
          </a:ln>
        </c:spPr>
        <c:txPr>
          <a:bodyPr/>
          <a:lstStyle/>
          <a:p>
            <a:pPr>
              <a:defRPr sz="1800">
                <a:latin typeface="Segoe UI"/>
                <a:ea typeface="Segoe UI"/>
                <a:cs typeface="Segoe UI"/>
              </a:defRPr>
            </a:pPr>
            <a:endParaRPr lang="en-US"/>
          </a:p>
        </c:txPr>
        <c:crossAx val="478480784"/>
        <c:crosses val="autoZero"/>
        <c:crossBetween val="between"/>
      </c:valAx>
      <c:spPr>
        <a:solidFill>
          <a:srgbClr val="FFFFFF"/>
        </a:solidFill>
        <a:ln w="12700">
          <a:noFill/>
          <a:prstDash val="solid"/>
        </a:ln>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ln w="6350">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
          <c:y val="0.24647559974604402"/>
          <c:w val="0.83827658342920408"/>
          <c:h val="0.63719760429118122"/>
        </c:manualLayout>
      </c:layout>
      <c:barChart>
        <c:barDir val="col"/>
        <c:grouping val="stacked"/>
        <c:varyColors val="0"/>
        <c:ser>
          <c:idx val="2"/>
          <c:order val="1"/>
          <c:tx>
            <c:v>Debt-to-GDP ratio, emerging market and developing economies (left scale)</c:v>
          </c:tx>
          <c:spPr>
            <a:solidFill>
              <a:srgbClr val="C00000"/>
            </a:solidFill>
            <a:ln>
              <a:noFill/>
            </a:ln>
            <a:effectLst/>
          </c:spPr>
          <c:invertIfNegative val="0"/>
          <c:dPt>
            <c:idx val="0"/>
            <c:invertIfNegative val="0"/>
            <c:bubble3D val="0"/>
            <c:extLst>
              <c:ext xmlns:c16="http://schemas.microsoft.com/office/drawing/2014/chart" uri="{C3380CC4-5D6E-409C-BE32-E72D297353CC}">
                <c16:uniqueId val="{00000000-9B0B-42BB-BC3C-B3C5BF68AE99}"/>
              </c:ext>
            </c:extLst>
          </c:dPt>
          <c:dPt>
            <c:idx val="5"/>
            <c:invertIfNegative val="0"/>
            <c:bubble3D val="0"/>
            <c:spPr>
              <a:solidFill>
                <a:srgbClr val="E18897"/>
              </a:solidFill>
              <a:ln>
                <a:noFill/>
              </a:ln>
              <a:effectLst/>
            </c:spPr>
            <c:extLst>
              <c:ext xmlns:c16="http://schemas.microsoft.com/office/drawing/2014/chart" uri="{C3380CC4-5D6E-409C-BE32-E72D297353CC}">
                <c16:uniqueId val="{00000002-9B0B-42BB-BC3C-B3C5BF68AE99}"/>
              </c:ext>
            </c:extLst>
          </c:dPt>
          <c:dPt>
            <c:idx val="6"/>
            <c:invertIfNegative val="0"/>
            <c:bubble3D val="0"/>
            <c:spPr>
              <a:solidFill>
                <a:srgbClr val="E18897"/>
              </a:solidFill>
              <a:ln>
                <a:noFill/>
              </a:ln>
              <a:effectLst/>
            </c:spPr>
            <c:extLst>
              <c:ext xmlns:c16="http://schemas.microsoft.com/office/drawing/2014/chart" uri="{C3380CC4-5D6E-409C-BE32-E72D297353CC}">
                <c16:uniqueId val="{00000004-9B0B-42BB-BC3C-B3C5BF68AE99}"/>
              </c:ext>
            </c:extLst>
          </c:dPt>
          <c:dPt>
            <c:idx val="7"/>
            <c:invertIfNegative val="0"/>
            <c:bubble3D val="0"/>
            <c:spPr>
              <a:solidFill>
                <a:srgbClr val="E18897"/>
              </a:solidFill>
              <a:ln>
                <a:noFill/>
              </a:ln>
              <a:effectLst/>
            </c:spPr>
            <c:extLst>
              <c:ext xmlns:c16="http://schemas.microsoft.com/office/drawing/2014/chart" uri="{C3380CC4-5D6E-409C-BE32-E72D297353CC}">
                <c16:uniqueId val="{00000006-9B0B-42BB-BC3C-B3C5BF68AE99}"/>
              </c:ext>
            </c:extLst>
          </c:dPt>
          <c:cat>
            <c:numRef>
              <c:extLst>
                <c:ext xmlns:c15="http://schemas.microsoft.com/office/drawing/2012/chart" uri="{02D57815-91ED-43cb-92C2-25804820EDAC}">
                  <c15:fullRef>
                    <c15:sqref>'ES Figure 2'!$C$30:$T$30</c15:sqref>
                  </c15:fullRef>
                </c:ext>
              </c:extLst>
              <c:f>'ES Figure 2'!$M$30:$T$30</c:f>
              <c:numCache>
                <c:formatCode>General</c:formatCode>
                <c:ptCount val="8"/>
                <c:pt idx="0">
                  <c:v>2017</c:v>
                </c:pt>
                <c:pt idx="1">
                  <c:v>18</c:v>
                </c:pt>
                <c:pt idx="2">
                  <c:v>19</c:v>
                </c:pt>
                <c:pt idx="3">
                  <c:v>20</c:v>
                </c:pt>
                <c:pt idx="4">
                  <c:v>21</c:v>
                </c:pt>
                <c:pt idx="5">
                  <c:v>22</c:v>
                </c:pt>
                <c:pt idx="6">
                  <c:v>23</c:v>
                </c:pt>
                <c:pt idx="7">
                  <c:v>24</c:v>
                </c:pt>
              </c:numCache>
            </c:numRef>
          </c:cat>
          <c:val>
            <c:numRef>
              <c:extLst>
                <c:ext xmlns:c15="http://schemas.microsoft.com/office/drawing/2012/chart" uri="{02D57815-91ED-43cb-92C2-25804820EDAC}">
                  <c15:fullRef>
                    <c15:sqref>'ES Figure 2'!$C$33:$T$33</c15:sqref>
                  </c15:fullRef>
                </c:ext>
              </c:extLst>
              <c:f>'ES Figure 2'!$M$33:$T$33</c:f>
              <c:numCache>
                <c:formatCode>0.0</c:formatCode>
                <c:ptCount val="8"/>
                <c:pt idx="0">
                  <c:v>49.466591000000001</c:v>
                </c:pt>
                <c:pt idx="1">
                  <c:v>50.119591999999997</c:v>
                </c:pt>
                <c:pt idx="2">
                  <c:v>51.520333999999998</c:v>
                </c:pt>
                <c:pt idx="3">
                  <c:v>60.330181000000003</c:v>
                </c:pt>
                <c:pt idx="4">
                  <c:v>57.708945</c:v>
                </c:pt>
                <c:pt idx="5">
                  <c:v>54.757330000000003</c:v>
                </c:pt>
                <c:pt idx="6">
                  <c:v>54.345081999999998</c:v>
                </c:pt>
                <c:pt idx="7">
                  <c:v>54.628453</c:v>
                </c:pt>
              </c:numCache>
            </c:numRef>
          </c:val>
          <c:extLst>
            <c:ext xmlns:c16="http://schemas.microsoft.com/office/drawing/2014/chart" uri="{C3380CC4-5D6E-409C-BE32-E72D297353CC}">
              <c16:uniqueId val="{00000007-9B0B-42BB-BC3C-B3C5BF68AE99}"/>
            </c:ext>
          </c:extLst>
        </c:ser>
        <c:dLbls>
          <c:showLegendKey val="0"/>
          <c:showVal val="0"/>
          <c:showCatName val="0"/>
          <c:showSerName val="0"/>
          <c:showPercent val="0"/>
          <c:showBubbleSize val="0"/>
        </c:dLbls>
        <c:gapWidth val="100"/>
        <c:overlap val="100"/>
        <c:axId val="2110492655"/>
        <c:axId val="270843344"/>
      </c:barChart>
      <c:lineChart>
        <c:grouping val="standard"/>
        <c:varyColors val="0"/>
        <c:ser>
          <c:idx val="3"/>
          <c:order val="0"/>
          <c:tx>
            <c:v>Interest expense, emerging market and developing economies (right scale)</c:v>
          </c:tx>
          <c:spPr>
            <a:ln w="28575" cap="rnd">
              <a:solidFill>
                <a:srgbClr val="FF6600"/>
              </a:solidFill>
              <a:round/>
            </a:ln>
            <a:effectLst/>
          </c:spPr>
          <c:marker>
            <c:symbol val="none"/>
          </c:marker>
          <c:cat>
            <c:numRef>
              <c:extLst>
                <c:ext xmlns:c15="http://schemas.microsoft.com/office/drawing/2012/chart" uri="{02D57815-91ED-43cb-92C2-25804820EDAC}">
                  <c15:fullRef>
                    <c15:sqref>'ES Figure 2'!$C$30:$T$30</c15:sqref>
                  </c15:fullRef>
                </c:ext>
              </c:extLst>
              <c:f>'ES Figure 2'!$M$30:$T$30</c:f>
              <c:numCache>
                <c:formatCode>General</c:formatCode>
                <c:ptCount val="8"/>
                <c:pt idx="0">
                  <c:v>2017</c:v>
                </c:pt>
                <c:pt idx="1">
                  <c:v>18</c:v>
                </c:pt>
                <c:pt idx="2">
                  <c:v>19</c:v>
                </c:pt>
                <c:pt idx="3">
                  <c:v>20</c:v>
                </c:pt>
                <c:pt idx="4">
                  <c:v>21</c:v>
                </c:pt>
                <c:pt idx="5">
                  <c:v>22</c:v>
                </c:pt>
                <c:pt idx="6">
                  <c:v>23</c:v>
                </c:pt>
                <c:pt idx="7">
                  <c:v>24</c:v>
                </c:pt>
              </c:numCache>
            </c:numRef>
          </c:cat>
          <c:val>
            <c:numRef>
              <c:extLst>
                <c:ext xmlns:c15="http://schemas.microsoft.com/office/drawing/2012/chart" uri="{02D57815-91ED-43cb-92C2-25804820EDAC}">
                  <c15:fullRef>
                    <c15:sqref>'ES Figure 2'!$C$31:$T$31</c15:sqref>
                  </c15:fullRef>
                </c:ext>
              </c:extLst>
              <c:f>'ES Figure 2'!$M$31:$T$31</c:f>
              <c:numCache>
                <c:formatCode>0.0</c:formatCode>
                <c:ptCount val="8"/>
                <c:pt idx="0">
                  <c:v>2.895718772406175</c:v>
                </c:pt>
                <c:pt idx="1">
                  <c:v>2.8551639114219602</c:v>
                </c:pt>
                <c:pt idx="2">
                  <c:v>2.8684953527257315</c:v>
                </c:pt>
                <c:pt idx="3">
                  <c:v>2.8999251015768923</c:v>
                </c:pt>
                <c:pt idx="4">
                  <c:v>2.8676523313163766</c:v>
                </c:pt>
                <c:pt idx="5">
                  <c:v>3.009586645452432</c:v>
                </c:pt>
                <c:pt idx="6">
                  <c:v>3.3456297658652208</c:v>
                </c:pt>
                <c:pt idx="7">
                  <c:v>3.4360553319519318</c:v>
                </c:pt>
              </c:numCache>
            </c:numRef>
          </c:val>
          <c:smooth val="0"/>
          <c:extLst>
            <c:ext xmlns:c16="http://schemas.microsoft.com/office/drawing/2014/chart" uri="{C3380CC4-5D6E-409C-BE32-E72D297353CC}">
              <c16:uniqueId val="{00000008-9B0B-42BB-BC3C-B3C5BF68AE99}"/>
            </c:ext>
          </c:extLst>
        </c:ser>
        <c:dLbls>
          <c:showLegendKey val="0"/>
          <c:showVal val="0"/>
          <c:showCatName val="0"/>
          <c:showSerName val="0"/>
          <c:showPercent val="0"/>
          <c:showBubbleSize val="0"/>
        </c:dLbls>
        <c:marker val="1"/>
        <c:smooth val="0"/>
        <c:axId val="312042607"/>
        <c:axId val="2046874480"/>
      </c:lineChart>
      <c:catAx>
        <c:axId val="2110492655"/>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5400000" spcFirstLastPara="1" vertOverflow="ellipsis" wrap="square" anchor="ctr" anchorCtr="1"/>
          <a:lstStyle/>
          <a:p>
            <a:pPr>
              <a:defRPr sz="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270843344"/>
        <c:crosses val="autoZero"/>
        <c:auto val="1"/>
        <c:lblAlgn val="ctr"/>
        <c:lblOffset val="100"/>
        <c:noMultiLvlLbl val="0"/>
      </c:catAx>
      <c:valAx>
        <c:axId val="270843344"/>
        <c:scaling>
          <c:orientation val="minMax"/>
          <c:max val="130"/>
          <c:min val="20"/>
        </c:scaling>
        <c:delete val="0"/>
        <c:axPos val="l"/>
        <c:numFmt formatCode="0" sourceLinked="0"/>
        <c:majorTickMark val="in"/>
        <c:minorTickMark val="none"/>
        <c:tickLblPos val="none"/>
        <c:spPr>
          <a:noFill/>
          <a:ln>
            <a:noFill/>
          </a:ln>
          <a:effectLst/>
        </c:spPr>
        <c:txPr>
          <a:bodyPr rot="-60000000" spcFirstLastPara="1" vertOverflow="ellipsis" vert="horz" wrap="square" anchor="ctr" anchorCtr="1"/>
          <a:lstStyle/>
          <a:p>
            <a:pPr>
              <a:defRPr sz="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2110492655"/>
        <c:crosses val="autoZero"/>
        <c:crossBetween val="between"/>
        <c:majorUnit val="20"/>
      </c:valAx>
      <c:valAx>
        <c:axId val="2046874480"/>
        <c:scaling>
          <c:orientation val="minMax"/>
          <c:max val="4.5"/>
          <c:min val="0"/>
        </c:scaling>
        <c:delete val="0"/>
        <c:axPos val="r"/>
        <c:numFmt formatCode="0" sourceLinked="0"/>
        <c:majorTickMark val="out"/>
        <c:minorTickMark val="none"/>
        <c:tickLblPos val="nextTo"/>
        <c:spPr>
          <a:noFill/>
          <a:ln>
            <a:solidFill>
              <a:schemeClr val="tx1"/>
            </a:solidFill>
          </a:ln>
          <a:effectLst/>
        </c:spPr>
        <c:txPr>
          <a:bodyPr rot="-60000000" spcFirstLastPara="1" vertOverflow="ellipsis" vert="horz" wrap="square" anchor="ctr" anchorCtr="1"/>
          <a:lstStyle/>
          <a:p>
            <a:pPr>
              <a:defRPr sz="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312042607"/>
        <c:crosses val="max"/>
        <c:crossBetween val="between"/>
        <c:majorUnit val="1"/>
      </c:valAx>
      <c:catAx>
        <c:axId val="312042607"/>
        <c:scaling>
          <c:orientation val="minMax"/>
        </c:scaling>
        <c:delete val="1"/>
        <c:axPos val="b"/>
        <c:numFmt formatCode="General" sourceLinked="1"/>
        <c:majorTickMark val="out"/>
        <c:minorTickMark val="none"/>
        <c:tickLblPos val="nextTo"/>
        <c:crossAx val="2046874480"/>
        <c:crosses val="autoZero"/>
        <c:auto val="1"/>
        <c:lblAlgn val="ctr"/>
        <c:lblOffset val="100"/>
        <c:noMultiLvlLbl val="0"/>
      </c:catAx>
      <c:spPr>
        <a:noFill/>
        <a:ln>
          <a:noFill/>
        </a:ln>
        <a:effectLst/>
      </c:spPr>
    </c:plotArea>
    <c:legend>
      <c:legendPos val="r"/>
      <c:layout>
        <c:manualLayout>
          <c:xMode val="edge"/>
          <c:yMode val="edge"/>
          <c:x val="1.6343335538665103E-2"/>
          <c:y val="2.3601590165368148E-2"/>
          <c:w val="0.82356398198265202"/>
          <c:h val="0.26503893539638934"/>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ysClr val="windowText" lastClr="000000"/>
              </a:solidFill>
              <a:latin typeface="HelveticaNeueLT Std" panose="020B0604020202020204" pitchFamily="34" charset="0"/>
              <a:ea typeface="+mn-ea"/>
              <a:cs typeface="+mn-cs"/>
            </a:defRPr>
          </a:pPr>
          <a:endParaRPr lang="en-US"/>
        </a:p>
      </c:txPr>
    </c:legend>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manualLayout>
          <c:layoutTarget val="inner"/>
          <c:xMode val="edge"/>
          <c:yMode val="edge"/>
          <c:x val="9.1313408442451602E-2"/>
          <c:y val="4.1544962628019516E-2"/>
          <c:w val="0.87343427982860455"/>
          <c:h val="0.76661111900712453"/>
        </c:manualLayout>
      </c:layout>
      <c:barChart>
        <c:barDir val="col"/>
        <c:grouping val="stacked"/>
        <c:varyColors val="0"/>
        <c:ser>
          <c:idx val="0"/>
          <c:order val="0"/>
          <c:tx>
            <c:strRef>
              <c:f>'Annex Figure 1.2.6.'!$D$2</c:f>
              <c:strCache>
                <c:ptCount val="1"/>
                <c:pt idx="0">
                  <c:v>Personal income taxes</c:v>
                </c:pt>
              </c:strCache>
            </c:strRef>
          </c:tx>
          <c:spPr>
            <a:pattFill prst="ltDnDiag">
              <a:fgClr>
                <a:srgbClr val="4B82AD"/>
              </a:fgClr>
              <a:bgClr>
                <a:srgbClr val="4B8CAD"/>
              </a:bgClr>
            </a:pattFill>
            <a:ln w="3175">
              <a:solidFill>
                <a:srgbClr val="000000"/>
              </a:solidFill>
              <a:prstDash val="solid"/>
            </a:ln>
            <a:effectLst/>
          </c:spPr>
          <c:invertIfNegative val="0"/>
          <c:cat>
            <c:multiLvlStrRef>
              <c:extLst>
                <c:ext xmlns:c15="http://schemas.microsoft.com/office/drawing/2012/chart" uri="{02D57815-91ED-43cb-92C2-25804820EDAC}">
                  <c15:fullRef>
                    <c15:sqref>'Annex Figure 1.2.6.'!$B$3:$C$13</c15:sqref>
                  </c15:fullRef>
                </c:ext>
              </c:extLst>
              <c:f>('Annex Figure 1.2.6.'!$B$4:$C$9,'Annex Figure 1.2.6.'!$B$11:$C$13)</c:f>
              <c:multiLvlStrCache>
                <c:ptCount val="9"/>
                <c:lvl>
                  <c:pt idx="0">
                    <c:v>Women</c:v>
                  </c:pt>
                  <c:pt idx="1">
                    <c:v>Men</c:v>
                  </c:pt>
                  <c:pt idx="2">
                    <c:v>15-24</c:v>
                  </c:pt>
                  <c:pt idx="3">
                    <c:v>25-54</c:v>
                  </c:pt>
                  <c:pt idx="4">
                    <c:v>55-64</c:v>
                  </c:pt>
                  <c:pt idx="5">
                    <c:v>Low</c:v>
                  </c:pt>
                  <c:pt idx="6">
                    <c:v>High</c:v>
                  </c:pt>
                  <c:pt idx="7">
                    <c:v>Contact
intensive</c:v>
                  </c:pt>
                  <c:pt idx="8">
                    <c:v>Less
contact</c:v>
                  </c:pt>
                </c:lvl>
                <c:lvl>
                  <c:pt idx="0">
                    <c:v>Gender</c:v>
                  </c:pt>
                  <c:pt idx="2">
                    <c:v>Age</c:v>
                  </c:pt>
                  <c:pt idx="5">
                    <c:v>Education</c:v>
                  </c:pt>
                  <c:pt idx="7">
                    <c:v>Sector</c:v>
                  </c:pt>
                </c:lvl>
              </c:multiLvlStrCache>
            </c:multiLvlStrRef>
          </c:cat>
          <c:val>
            <c:numRef>
              <c:extLst>
                <c:ext xmlns:c15="http://schemas.microsoft.com/office/drawing/2012/chart" uri="{02D57815-91ED-43cb-92C2-25804820EDAC}">
                  <c15:fullRef>
                    <c15:sqref>'Annex Figure 1.2.6.'!$D$3:$D$13</c15:sqref>
                  </c15:fullRef>
                </c:ext>
              </c:extLst>
              <c:f>('Annex Figure 1.2.6.'!$D$4:$D$9,'Annex Figure 1.2.6.'!$D$11:$D$13)</c:f>
              <c:numCache>
                <c:formatCode>General</c:formatCode>
                <c:ptCount val="9"/>
                <c:pt idx="0">
                  <c:v>9.8041931382165508</c:v>
                </c:pt>
                <c:pt idx="1">
                  <c:v>12.897904138438976</c:v>
                </c:pt>
                <c:pt idx="2">
                  <c:v>5.7635095807759527</c:v>
                </c:pt>
                <c:pt idx="3">
                  <c:v>11.611425188871531</c:v>
                </c:pt>
                <c:pt idx="4">
                  <c:v>13.35458832864578</c:v>
                </c:pt>
                <c:pt idx="5">
                  <c:v>8.1284742587460919</c:v>
                </c:pt>
                <c:pt idx="6">
                  <c:v>14.918106926891667</c:v>
                </c:pt>
                <c:pt idx="7">
                  <c:v>9.7946448266156949</c:v>
                </c:pt>
                <c:pt idx="8">
                  <c:v>14.208736122460463</c:v>
                </c:pt>
              </c:numCache>
            </c:numRef>
          </c:val>
          <c:extLst>
            <c:ext xmlns:c16="http://schemas.microsoft.com/office/drawing/2014/chart" uri="{C3380CC4-5D6E-409C-BE32-E72D297353CC}">
              <c16:uniqueId val="{00000000-CD38-4CD8-9069-E068319A9796}"/>
            </c:ext>
          </c:extLst>
        </c:ser>
        <c:ser>
          <c:idx val="1"/>
          <c:order val="1"/>
          <c:tx>
            <c:strRef>
              <c:f>'Annex Figure 1.2.6.'!$E$2</c:f>
              <c:strCache>
                <c:ptCount val="1"/>
                <c:pt idx="0">
                  <c:v>Social insurance contributions</c:v>
                </c:pt>
              </c:strCache>
            </c:strRef>
          </c:tx>
          <c:spPr>
            <a:pattFill prst="ltDnDiag">
              <a:fgClr>
                <a:srgbClr val="231F20"/>
              </a:fgClr>
              <a:bgClr>
                <a:srgbClr val="FFFFFF"/>
              </a:bgClr>
            </a:pattFill>
            <a:ln w="3175">
              <a:solidFill>
                <a:srgbClr val="000000"/>
              </a:solidFill>
              <a:prstDash val="solid"/>
            </a:ln>
            <a:effectLst/>
          </c:spPr>
          <c:invertIfNegative val="0"/>
          <c:cat>
            <c:multiLvlStrRef>
              <c:extLst>
                <c:ext xmlns:c15="http://schemas.microsoft.com/office/drawing/2012/chart" uri="{02D57815-91ED-43cb-92C2-25804820EDAC}">
                  <c15:fullRef>
                    <c15:sqref>'Annex Figure 1.2.6.'!$B$3:$C$13</c15:sqref>
                  </c15:fullRef>
                </c:ext>
              </c:extLst>
              <c:f>('Annex Figure 1.2.6.'!$B$4:$C$9,'Annex Figure 1.2.6.'!$B$11:$C$13)</c:f>
              <c:multiLvlStrCache>
                <c:ptCount val="9"/>
                <c:lvl>
                  <c:pt idx="0">
                    <c:v>Women</c:v>
                  </c:pt>
                  <c:pt idx="1">
                    <c:v>Men</c:v>
                  </c:pt>
                  <c:pt idx="2">
                    <c:v>15-24</c:v>
                  </c:pt>
                  <c:pt idx="3">
                    <c:v>25-54</c:v>
                  </c:pt>
                  <c:pt idx="4">
                    <c:v>55-64</c:v>
                  </c:pt>
                  <c:pt idx="5">
                    <c:v>Low</c:v>
                  </c:pt>
                  <c:pt idx="6">
                    <c:v>High</c:v>
                  </c:pt>
                  <c:pt idx="7">
                    <c:v>Contact
intensive</c:v>
                  </c:pt>
                  <c:pt idx="8">
                    <c:v>Less
contact</c:v>
                  </c:pt>
                </c:lvl>
                <c:lvl>
                  <c:pt idx="0">
                    <c:v>Gender</c:v>
                  </c:pt>
                  <c:pt idx="2">
                    <c:v>Age</c:v>
                  </c:pt>
                  <c:pt idx="5">
                    <c:v>Education</c:v>
                  </c:pt>
                  <c:pt idx="7">
                    <c:v>Sector</c:v>
                  </c:pt>
                </c:lvl>
              </c:multiLvlStrCache>
            </c:multiLvlStrRef>
          </c:cat>
          <c:val>
            <c:numRef>
              <c:extLst>
                <c:ext xmlns:c15="http://schemas.microsoft.com/office/drawing/2012/chart" uri="{02D57815-91ED-43cb-92C2-25804820EDAC}">
                  <c15:fullRef>
                    <c15:sqref>'Annex Figure 1.2.6.'!$E$3:$E$13</c15:sqref>
                  </c15:fullRef>
                </c:ext>
              </c:extLst>
              <c:f>('Annex Figure 1.2.6.'!$E$4:$E$9,'Annex Figure 1.2.6.'!$E$11:$E$13)</c:f>
              <c:numCache>
                <c:formatCode>General</c:formatCode>
                <c:ptCount val="9"/>
                <c:pt idx="0">
                  <c:v>9.4590673310449347</c:v>
                </c:pt>
                <c:pt idx="1">
                  <c:v>8.8111920985214134</c:v>
                </c:pt>
                <c:pt idx="2">
                  <c:v>8.4452425243888207</c:v>
                </c:pt>
                <c:pt idx="3">
                  <c:v>9.1434249943211832</c:v>
                </c:pt>
                <c:pt idx="4">
                  <c:v>8.7930600915569812</c:v>
                </c:pt>
                <c:pt idx="5">
                  <c:v>9.3631990755406704</c:v>
                </c:pt>
                <c:pt idx="6">
                  <c:v>9.1078420420392199</c:v>
                </c:pt>
                <c:pt idx="7">
                  <c:v>9.3746325744387615</c:v>
                </c:pt>
                <c:pt idx="8">
                  <c:v>9.2150310024571347</c:v>
                </c:pt>
              </c:numCache>
            </c:numRef>
          </c:val>
          <c:extLst>
            <c:ext xmlns:c16="http://schemas.microsoft.com/office/drawing/2014/chart" uri="{C3380CC4-5D6E-409C-BE32-E72D297353CC}">
              <c16:uniqueId val="{00000001-CD38-4CD8-9069-E068319A9796}"/>
            </c:ext>
          </c:extLst>
        </c:ser>
        <c:ser>
          <c:idx val="2"/>
          <c:order val="2"/>
          <c:tx>
            <c:strRef>
              <c:f>'Annex Figure 1.2.6.'!$F$2</c:f>
              <c:strCache>
                <c:ptCount val="1"/>
                <c:pt idx="0">
                  <c:v>Unemployment benefits</c:v>
                </c:pt>
              </c:strCache>
            </c:strRef>
          </c:tx>
          <c:spPr>
            <a:pattFill prst="wdUpDiag">
              <a:fgClr>
                <a:srgbClr val="96BA79"/>
              </a:fgClr>
              <a:bgClr>
                <a:srgbClr val="FFFFFF"/>
              </a:bgClr>
            </a:pattFill>
            <a:ln w="3175">
              <a:solidFill>
                <a:srgbClr val="000000"/>
              </a:solidFill>
              <a:prstDash val="solid"/>
            </a:ln>
            <a:effectLst/>
          </c:spPr>
          <c:invertIfNegative val="0"/>
          <c:cat>
            <c:multiLvlStrRef>
              <c:extLst>
                <c:ext xmlns:c15="http://schemas.microsoft.com/office/drawing/2012/chart" uri="{02D57815-91ED-43cb-92C2-25804820EDAC}">
                  <c15:fullRef>
                    <c15:sqref>'Annex Figure 1.2.6.'!$B$3:$C$13</c15:sqref>
                  </c15:fullRef>
                </c:ext>
              </c:extLst>
              <c:f>('Annex Figure 1.2.6.'!$B$4:$C$9,'Annex Figure 1.2.6.'!$B$11:$C$13)</c:f>
              <c:multiLvlStrCache>
                <c:ptCount val="9"/>
                <c:lvl>
                  <c:pt idx="0">
                    <c:v>Women</c:v>
                  </c:pt>
                  <c:pt idx="1">
                    <c:v>Men</c:v>
                  </c:pt>
                  <c:pt idx="2">
                    <c:v>15-24</c:v>
                  </c:pt>
                  <c:pt idx="3">
                    <c:v>25-54</c:v>
                  </c:pt>
                  <c:pt idx="4">
                    <c:v>55-64</c:v>
                  </c:pt>
                  <c:pt idx="5">
                    <c:v>Low</c:v>
                  </c:pt>
                  <c:pt idx="6">
                    <c:v>High</c:v>
                  </c:pt>
                  <c:pt idx="7">
                    <c:v>Contact
intensive</c:v>
                  </c:pt>
                  <c:pt idx="8">
                    <c:v>Less
contact</c:v>
                  </c:pt>
                </c:lvl>
                <c:lvl>
                  <c:pt idx="0">
                    <c:v>Gender</c:v>
                  </c:pt>
                  <c:pt idx="2">
                    <c:v>Age</c:v>
                  </c:pt>
                  <c:pt idx="5">
                    <c:v>Education</c:v>
                  </c:pt>
                  <c:pt idx="7">
                    <c:v>Sector</c:v>
                  </c:pt>
                </c:lvl>
              </c:multiLvlStrCache>
            </c:multiLvlStrRef>
          </c:cat>
          <c:val>
            <c:numRef>
              <c:extLst>
                <c:ext xmlns:c15="http://schemas.microsoft.com/office/drawing/2012/chart" uri="{02D57815-91ED-43cb-92C2-25804820EDAC}">
                  <c15:fullRef>
                    <c15:sqref>'Annex Figure 1.2.6.'!$F$3:$F$13</c15:sqref>
                  </c15:fullRef>
                </c:ext>
              </c:extLst>
              <c:f>('Annex Figure 1.2.6.'!$F$4:$F$9,'Annex Figure 1.2.6.'!$F$11:$F$13)</c:f>
              <c:numCache>
                <c:formatCode>General</c:formatCode>
                <c:ptCount val="9"/>
                <c:pt idx="0">
                  <c:v>10.824996893307588</c:v>
                </c:pt>
                <c:pt idx="1">
                  <c:v>9.338931909475761</c:v>
                </c:pt>
                <c:pt idx="2">
                  <c:v>12.510379083434159</c:v>
                </c:pt>
                <c:pt idx="3">
                  <c:v>9.8676514184962087</c:v>
                </c:pt>
                <c:pt idx="4">
                  <c:v>10.283370793331414</c:v>
                </c:pt>
                <c:pt idx="5">
                  <c:v>17.029865526665862</c:v>
                </c:pt>
                <c:pt idx="6">
                  <c:v>3.0636409215968996</c:v>
                </c:pt>
                <c:pt idx="7">
                  <c:v>10.760024688535969</c:v>
                </c:pt>
                <c:pt idx="8">
                  <c:v>9.4257120039691689</c:v>
                </c:pt>
              </c:numCache>
            </c:numRef>
          </c:val>
          <c:extLst>
            <c:ext xmlns:c16="http://schemas.microsoft.com/office/drawing/2014/chart" uri="{C3380CC4-5D6E-409C-BE32-E72D297353CC}">
              <c16:uniqueId val="{00000002-CD38-4CD8-9069-E068319A9796}"/>
            </c:ext>
          </c:extLst>
        </c:ser>
        <c:ser>
          <c:idx val="3"/>
          <c:order val="3"/>
          <c:tx>
            <c:strRef>
              <c:f>'Annex Figure 1.2.6.'!$G$2</c:f>
              <c:strCache>
                <c:ptCount val="1"/>
                <c:pt idx="0">
                  <c:v>Job retention schemes</c:v>
                </c:pt>
              </c:strCache>
            </c:strRef>
          </c:tx>
          <c:spPr>
            <a:solidFill>
              <a:srgbClr val="96BA79"/>
            </a:solidFill>
            <a:ln w="3175">
              <a:solidFill>
                <a:srgbClr val="000000"/>
              </a:solidFill>
              <a:prstDash val="solid"/>
            </a:ln>
            <a:effectLst/>
          </c:spPr>
          <c:invertIfNegative val="0"/>
          <c:cat>
            <c:multiLvlStrRef>
              <c:extLst>
                <c:ext xmlns:c15="http://schemas.microsoft.com/office/drawing/2012/chart" uri="{02D57815-91ED-43cb-92C2-25804820EDAC}">
                  <c15:fullRef>
                    <c15:sqref>'Annex Figure 1.2.6.'!$B$3:$C$13</c15:sqref>
                  </c15:fullRef>
                </c:ext>
              </c:extLst>
              <c:f>('Annex Figure 1.2.6.'!$B$4:$C$9,'Annex Figure 1.2.6.'!$B$11:$C$13)</c:f>
              <c:multiLvlStrCache>
                <c:ptCount val="9"/>
                <c:lvl>
                  <c:pt idx="0">
                    <c:v>Women</c:v>
                  </c:pt>
                  <c:pt idx="1">
                    <c:v>Men</c:v>
                  </c:pt>
                  <c:pt idx="2">
                    <c:v>15-24</c:v>
                  </c:pt>
                  <c:pt idx="3">
                    <c:v>25-54</c:v>
                  </c:pt>
                  <c:pt idx="4">
                    <c:v>55-64</c:v>
                  </c:pt>
                  <c:pt idx="5">
                    <c:v>Low</c:v>
                  </c:pt>
                  <c:pt idx="6">
                    <c:v>High</c:v>
                  </c:pt>
                  <c:pt idx="7">
                    <c:v>Contact
intensive</c:v>
                  </c:pt>
                  <c:pt idx="8">
                    <c:v>Less
contact</c:v>
                  </c:pt>
                </c:lvl>
                <c:lvl>
                  <c:pt idx="0">
                    <c:v>Gender</c:v>
                  </c:pt>
                  <c:pt idx="2">
                    <c:v>Age</c:v>
                  </c:pt>
                  <c:pt idx="5">
                    <c:v>Education</c:v>
                  </c:pt>
                  <c:pt idx="7">
                    <c:v>Sector</c:v>
                  </c:pt>
                </c:lvl>
              </c:multiLvlStrCache>
            </c:multiLvlStrRef>
          </c:cat>
          <c:val>
            <c:numRef>
              <c:extLst>
                <c:ext xmlns:c15="http://schemas.microsoft.com/office/drawing/2012/chart" uri="{02D57815-91ED-43cb-92C2-25804820EDAC}">
                  <c15:fullRef>
                    <c15:sqref>'Annex Figure 1.2.6.'!$G$3:$G$13</c15:sqref>
                  </c15:fullRef>
                </c:ext>
              </c:extLst>
              <c:f>('Annex Figure 1.2.6.'!$G$4:$G$9,'Annex Figure 1.2.6.'!$G$11:$G$13)</c:f>
              <c:numCache>
                <c:formatCode>General</c:formatCode>
                <c:ptCount val="9"/>
                <c:pt idx="0">
                  <c:v>41.921025983845958</c:v>
                </c:pt>
                <c:pt idx="1">
                  <c:v>37.936615764808195</c:v>
                </c:pt>
                <c:pt idx="2">
                  <c:v>47.961954722324244</c:v>
                </c:pt>
                <c:pt idx="3">
                  <c:v>39.837549691303423</c:v>
                </c:pt>
                <c:pt idx="4">
                  <c:v>36.995814504245153</c:v>
                </c:pt>
                <c:pt idx="5">
                  <c:v>38.223756813945684</c:v>
                </c:pt>
                <c:pt idx="6">
                  <c:v>40.588710550218821</c:v>
                </c:pt>
                <c:pt idx="7">
                  <c:v>43.432247488257971</c:v>
                </c:pt>
                <c:pt idx="8">
                  <c:v>35.141277920980102</c:v>
                </c:pt>
              </c:numCache>
            </c:numRef>
          </c:val>
          <c:extLst>
            <c:ext xmlns:c16="http://schemas.microsoft.com/office/drawing/2014/chart" uri="{C3380CC4-5D6E-409C-BE32-E72D297353CC}">
              <c16:uniqueId val="{00000003-CD38-4CD8-9069-E068319A9796}"/>
            </c:ext>
          </c:extLst>
        </c:ser>
        <c:ser>
          <c:idx val="4"/>
          <c:order val="4"/>
          <c:tx>
            <c:strRef>
              <c:f>'Annex Figure 1.2.6.'!$H$2</c:f>
              <c:strCache>
                <c:ptCount val="1"/>
                <c:pt idx="0">
                  <c:v>Other benefits</c:v>
                </c:pt>
              </c:strCache>
            </c:strRef>
          </c:tx>
          <c:spPr>
            <a:solidFill>
              <a:srgbClr val="A6A8AC"/>
            </a:solidFill>
            <a:ln w="3175">
              <a:solidFill>
                <a:srgbClr val="000000"/>
              </a:solidFill>
              <a:prstDash val="solid"/>
            </a:ln>
            <a:effectLst/>
          </c:spPr>
          <c:invertIfNegative val="0"/>
          <c:cat>
            <c:multiLvlStrRef>
              <c:extLst>
                <c:ext xmlns:c15="http://schemas.microsoft.com/office/drawing/2012/chart" uri="{02D57815-91ED-43cb-92C2-25804820EDAC}">
                  <c15:fullRef>
                    <c15:sqref>'Annex Figure 1.2.6.'!$B$3:$C$13</c15:sqref>
                  </c15:fullRef>
                </c:ext>
              </c:extLst>
              <c:f>('Annex Figure 1.2.6.'!$B$4:$C$9,'Annex Figure 1.2.6.'!$B$11:$C$13)</c:f>
              <c:multiLvlStrCache>
                <c:ptCount val="9"/>
                <c:lvl>
                  <c:pt idx="0">
                    <c:v>Women</c:v>
                  </c:pt>
                  <c:pt idx="1">
                    <c:v>Men</c:v>
                  </c:pt>
                  <c:pt idx="2">
                    <c:v>15-24</c:v>
                  </c:pt>
                  <c:pt idx="3">
                    <c:v>25-54</c:v>
                  </c:pt>
                  <c:pt idx="4">
                    <c:v>55-64</c:v>
                  </c:pt>
                  <c:pt idx="5">
                    <c:v>Low</c:v>
                  </c:pt>
                  <c:pt idx="6">
                    <c:v>High</c:v>
                  </c:pt>
                  <c:pt idx="7">
                    <c:v>Contact
intensive</c:v>
                  </c:pt>
                  <c:pt idx="8">
                    <c:v>Less
contact</c:v>
                  </c:pt>
                </c:lvl>
                <c:lvl>
                  <c:pt idx="0">
                    <c:v>Gender</c:v>
                  </c:pt>
                  <c:pt idx="2">
                    <c:v>Age</c:v>
                  </c:pt>
                  <c:pt idx="5">
                    <c:v>Education</c:v>
                  </c:pt>
                  <c:pt idx="7">
                    <c:v>Sector</c:v>
                  </c:pt>
                </c:lvl>
              </c:multiLvlStrCache>
            </c:multiLvlStrRef>
          </c:cat>
          <c:val>
            <c:numRef>
              <c:extLst>
                <c:ext xmlns:c15="http://schemas.microsoft.com/office/drawing/2012/chart" uri="{02D57815-91ED-43cb-92C2-25804820EDAC}">
                  <c15:fullRef>
                    <c15:sqref>'Annex Figure 1.2.6.'!$H$3:$H$13</c15:sqref>
                  </c15:fullRef>
                </c:ext>
              </c:extLst>
              <c:f>('Annex Figure 1.2.6.'!$H$4:$H$9,'Annex Figure 1.2.6.'!$H$11:$H$13)</c:f>
              <c:numCache>
                <c:formatCode>General</c:formatCode>
                <c:ptCount val="9"/>
                <c:pt idx="0">
                  <c:v>0.1964177243420496</c:v>
                </c:pt>
                <c:pt idx="1">
                  <c:v>-0.23270838786489689</c:v>
                </c:pt>
                <c:pt idx="2">
                  <c:v>0.68580854772127575</c:v>
                </c:pt>
                <c:pt idx="3">
                  <c:v>8.7519210333434433E-2</c:v>
                </c:pt>
                <c:pt idx="4">
                  <c:v>6.8514782469719648E-2</c:v>
                </c:pt>
                <c:pt idx="5">
                  <c:v>-1.4610016611046515</c:v>
                </c:pt>
                <c:pt idx="6">
                  <c:v>0.51735403259252954</c:v>
                </c:pt>
                <c:pt idx="7">
                  <c:v>0.22031899401220559</c:v>
                </c:pt>
                <c:pt idx="8">
                  <c:v>0.92754287033935334</c:v>
                </c:pt>
              </c:numCache>
            </c:numRef>
          </c:val>
          <c:extLst>
            <c:ext xmlns:c16="http://schemas.microsoft.com/office/drawing/2014/chart" uri="{C3380CC4-5D6E-409C-BE32-E72D297353CC}">
              <c16:uniqueId val="{00000004-CD38-4CD8-9069-E068319A9796}"/>
            </c:ext>
          </c:extLst>
        </c:ser>
        <c:dLbls>
          <c:showLegendKey val="0"/>
          <c:showVal val="0"/>
          <c:showCatName val="0"/>
          <c:showSerName val="0"/>
          <c:showPercent val="0"/>
          <c:showBubbleSize val="0"/>
        </c:dLbls>
        <c:gapWidth val="59"/>
        <c:overlap val="100"/>
        <c:axId val="946013216"/>
        <c:axId val="946017792"/>
      </c:barChart>
      <c:catAx>
        <c:axId val="946013216"/>
        <c:scaling>
          <c:orientation val="minMax"/>
        </c:scaling>
        <c:delete val="0"/>
        <c:axPos val="b"/>
        <c:numFmt formatCode="General" sourceLinked="1"/>
        <c:majorTickMark val="in"/>
        <c:minorTickMark val="none"/>
        <c:tickLblPos val="nextTo"/>
        <c:spPr>
          <a:noFill/>
          <a:ln w="12700" cap="flat" cmpd="sng" algn="ctr">
            <a:solidFill>
              <a:srgbClr val="B3B3B3"/>
            </a:solidFill>
            <a:prstDash val="solid"/>
            <a:round/>
          </a:ln>
          <a:effectLst/>
        </c:spPr>
        <c:txPr>
          <a:bodyPr rot="-6000000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946017792"/>
        <c:crosses val="autoZero"/>
        <c:auto val="1"/>
        <c:lblAlgn val="ctr"/>
        <c:lblOffset val="100"/>
        <c:noMultiLvlLbl val="0"/>
      </c:catAx>
      <c:valAx>
        <c:axId val="946017792"/>
        <c:scaling>
          <c:orientation val="minMax"/>
          <c:max val="100"/>
          <c:min val="0"/>
        </c:scaling>
        <c:delete val="0"/>
        <c:axPos val="l"/>
        <c:numFmt formatCode="General" sourceLinked="1"/>
        <c:majorTickMark val="in"/>
        <c:minorTickMark val="none"/>
        <c:tickLblPos val="nextTo"/>
        <c:spPr>
          <a:noFill/>
          <a:ln w="12700">
            <a:solidFill>
              <a:srgbClr val="B3B3B3"/>
            </a:solidFill>
            <a:prstDash val="solid"/>
          </a:ln>
          <a:effectLst/>
        </c:spPr>
        <c:txPr>
          <a:bodyPr rot="-6000000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946013216"/>
        <c:crosses val="autoZero"/>
        <c:crossBetween val="between"/>
      </c:valAx>
      <c:spPr>
        <a:solidFill>
          <a:srgbClr val="FFFFFF"/>
        </a:solidFill>
        <a:ln w="12700">
          <a:noFill/>
          <a:prstDash val="solid"/>
        </a:ln>
        <a:effectLst/>
      </c:spPr>
    </c:plotArea>
    <c:legend>
      <c:legendPos val="t"/>
      <c:layout>
        <c:manualLayout>
          <c:xMode val="edge"/>
          <c:yMode val="edge"/>
          <c:x val="0.1187229056959816"/>
          <c:y val="4.767941464785741E-2"/>
          <c:w val="0.72895214212077464"/>
          <c:h val="0.12630144991666625"/>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noFill/>
      <a:round/>
    </a:ln>
    <a:effectLst/>
  </c:spPr>
  <c:txPr>
    <a:bodyPr/>
    <a:lstStyle/>
    <a:p>
      <a:pPr>
        <a:defRPr sz="1600">
          <a:solidFill>
            <a:schemeClr val="tx1"/>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76765083440308"/>
          <c:y val="1.9128919860627178E-2"/>
          <c:w val="0.8440821566110398"/>
          <c:h val="0.90571346264643737"/>
        </c:manualLayout>
      </c:layout>
      <c:barChart>
        <c:barDir val="col"/>
        <c:grouping val="clustered"/>
        <c:varyColors val="0"/>
        <c:ser>
          <c:idx val="0"/>
          <c:order val="0"/>
          <c:tx>
            <c:strRef>
              <c:f>'Annex Figure 1.3.1.'!$A$2</c:f>
              <c:strCache>
                <c:ptCount val="1"/>
                <c:pt idx="0">
                  <c:v>2020</c:v>
                </c:pt>
              </c:strCache>
            </c:strRef>
          </c:tx>
          <c:spPr>
            <a:solidFill>
              <a:schemeClr val="accent1"/>
            </a:solidFill>
            <a:ln>
              <a:noFill/>
            </a:ln>
            <a:effectLst/>
          </c:spPr>
          <c:invertIfNegative val="0"/>
          <c:cat>
            <c:strRef>
              <c:f>'Annex Figure 1.3.1.'!$B$1:$F$1</c:f>
              <c:strCache>
                <c:ptCount val="5"/>
                <c:pt idx="0">
                  <c:v>Bottom 20th percentile  (lowest income)</c:v>
                </c:pt>
                <c:pt idx="1">
                  <c:v>20th - 40th percentile</c:v>
                </c:pt>
                <c:pt idx="2">
                  <c:v>40th - 60th percentile</c:v>
                </c:pt>
                <c:pt idx="3">
                  <c:v>60th - 80th percentile</c:v>
                </c:pt>
                <c:pt idx="4">
                  <c:v>Top 20th percentile (highest income)</c:v>
                </c:pt>
              </c:strCache>
            </c:strRef>
          </c:cat>
          <c:val>
            <c:numRef>
              <c:f>'Annex Figure 1.3.1.'!$B$2:$F$2</c:f>
              <c:numCache>
                <c:formatCode>0.0</c:formatCode>
                <c:ptCount val="5"/>
                <c:pt idx="0">
                  <c:v>98.88736999999999</c:v>
                </c:pt>
                <c:pt idx="1">
                  <c:v>90.857889999999998</c:v>
                </c:pt>
                <c:pt idx="2">
                  <c:v>57.774899999999995</c:v>
                </c:pt>
                <c:pt idx="3">
                  <c:v>23.681269999999998</c:v>
                </c:pt>
                <c:pt idx="4">
                  <c:v>5.9674300000000002</c:v>
                </c:pt>
              </c:numCache>
            </c:numRef>
          </c:val>
          <c:extLst>
            <c:ext xmlns:c16="http://schemas.microsoft.com/office/drawing/2014/chart" uri="{C3380CC4-5D6E-409C-BE32-E72D297353CC}">
              <c16:uniqueId val="{00000000-40C0-4621-A30D-533205D2DF73}"/>
            </c:ext>
          </c:extLst>
        </c:ser>
        <c:ser>
          <c:idx val="1"/>
          <c:order val="1"/>
          <c:tx>
            <c:strRef>
              <c:f>'Annex Figure 1.3.1.'!$A$3</c:f>
              <c:strCache>
                <c:ptCount val="1"/>
                <c:pt idx="0">
                  <c:v>2021</c:v>
                </c:pt>
              </c:strCache>
            </c:strRef>
          </c:tx>
          <c:spPr>
            <a:solidFill>
              <a:srgbClr val="C00000"/>
            </a:solidFill>
            <a:ln>
              <a:noFill/>
            </a:ln>
            <a:effectLst/>
          </c:spPr>
          <c:invertIfNegative val="0"/>
          <c:cat>
            <c:strRef>
              <c:f>'Annex Figure 1.3.1.'!$B$1:$F$1</c:f>
              <c:strCache>
                <c:ptCount val="5"/>
                <c:pt idx="0">
                  <c:v>Bottom 20th percentile  (lowest income)</c:v>
                </c:pt>
                <c:pt idx="1">
                  <c:v>20th - 40th percentile</c:v>
                </c:pt>
                <c:pt idx="2">
                  <c:v>40th - 60th percentile</c:v>
                </c:pt>
                <c:pt idx="3">
                  <c:v>60th - 80th percentile</c:v>
                </c:pt>
                <c:pt idx="4">
                  <c:v>Top 20th percentile (highest income)</c:v>
                </c:pt>
              </c:strCache>
            </c:strRef>
          </c:cat>
          <c:val>
            <c:numRef>
              <c:f>'Annex Figure 1.3.1.'!$B$3:$F$3</c:f>
              <c:numCache>
                <c:formatCode>0.0</c:formatCode>
                <c:ptCount val="5"/>
                <c:pt idx="0">
                  <c:v>98.724260000000001</c:v>
                </c:pt>
                <c:pt idx="1">
                  <c:v>73.173649999999995</c:v>
                </c:pt>
                <c:pt idx="2">
                  <c:v>19.83811</c:v>
                </c:pt>
                <c:pt idx="3">
                  <c:v>4.6195000000000004</c:v>
                </c:pt>
                <c:pt idx="4">
                  <c:v>2.00339</c:v>
                </c:pt>
              </c:numCache>
            </c:numRef>
          </c:val>
          <c:extLst>
            <c:ext xmlns:c16="http://schemas.microsoft.com/office/drawing/2014/chart" uri="{C3380CC4-5D6E-409C-BE32-E72D297353CC}">
              <c16:uniqueId val="{00000001-40C0-4621-A30D-533205D2DF73}"/>
            </c:ext>
          </c:extLst>
        </c:ser>
        <c:dLbls>
          <c:showLegendKey val="0"/>
          <c:showVal val="0"/>
          <c:showCatName val="0"/>
          <c:showSerName val="0"/>
          <c:showPercent val="0"/>
          <c:showBubbleSize val="0"/>
        </c:dLbls>
        <c:gapWidth val="50"/>
        <c:overlap val="5"/>
        <c:axId val="1271486752"/>
        <c:axId val="1274118528"/>
      </c:barChart>
      <c:catAx>
        <c:axId val="1271486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274118528"/>
        <c:crosses val="autoZero"/>
        <c:auto val="1"/>
        <c:lblAlgn val="ctr"/>
        <c:lblOffset val="100"/>
        <c:noMultiLvlLbl val="0"/>
      </c:catAx>
      <c:valAx>
        <c:axId val="1274118528"/>
        <c:scaling>
          <c:orientation val="minMax"/>
          <c:max val="100"/>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271486752"/>
        <c:crosses val="autoZero"/>
        <c:crossBetween val="between"/>
      </c:valAx>
      <c:spPr>
        <a:noFill/>
        <a:ln>
          <a:noFill/>
        </a:ln>
        <a:effectLst/>
      </c:spPr>
    </c:plotArea>
    <c:legend>
      <c:legendPos val="t"/>
      <c:layout>
        <c:manualLayout>
          <c:xMode val="edge"/>
          <c:yMode val="edge"/>
          <c:x val="0.56740319205927248"/>
          <c:y val="5.5749128919860627E-2"/>
          <c:w val="0.37227214377406931"/>
          <c:h val="9.0140195890147878E-2"/>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000">
          <a:solidFill>
            <a:schemeClr val="tx1"/>
          </a:solidFill>
        </a:defRPr>
      </a:pPr>
      <a:endParaRPr lang="en-US"/>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204467862569809"/>
          <c:y val="5.0925925925925923E-2"/>
          <c:w val="0.83208020050125309"/>
          <c:h val="0.68956304757679943"/>
        </c:manualLayout>
      </c:layout>
      <c:barChart>
        <c:barDir val="col"/>
        <c:grouping val="clustered"/>
        <c:varyColors val="0"/>
        <c:ser>
          <c:idx val="0"/>
          <c:order val="0"/>
          <c:tx>
            <c:strRef>
              <c:f>'Annex figure 1.3.2.'!$B$4</c:f>
              <c:strCache>
                <c:ptCount val="1"/>
                <c:pt idx="0">
                  <c:v>Net market income</c:v>
                </c:pt>
              </c:strCache>
            </c:strRef>
          </c:tx>
          <c:spPr>
            <a:solidFill>
              <a:schemeClr val="accent1"/>
            </a:solidFill>
            <a:ln>
              <a:noFill/>
            </a:ln>
            <a:effectLst/>
          </c:spPr>
          <c:invertIfNegative val="0"/>
          <c:cat>
            <c:strRef>
              <c:f>'Annex figure 1.3.2.'!$A$5:$A$11</c:f>
              <c:strCache>
                <c:ptCount val="7"/>
                <c:pt idx="0">
                  <c:v> Bottom 20 </c:v>
                </c:pt>
                <c:pt idx="1">
                  <c:v> 20-40 </c:v>
                </c:pt>
                <c:pt idx="2">
                  <c:v> 40-60 </c:v>
                </c:pt>
                <c:pt idx="3">
                  <c:v> 60-80 </c:v>
                </c:pt>
                <c:pt idx="4">
                  <c:v> Top 20 </c:v>
                </c:pt>
                <c:pt idx="6">
                  <c:v> Average </c:v>
                </c:pt>
              </c:strCache>
            </c:strRef>
          </c:cat>
          <c:val>
            <c:numRef>
              <c:f>'Annex figure 1.3.2.'!$B$5:$B$11</c:f>
              <c:numCache>
                <c:formatCode>0.0</c:formatCode>
                <c:ptCount val="7"/>
                <c:pt idx="0">
                  <c:v>-4.7307313544243224</c:v>
                </c:pt>
                <c:pt idx="1">
                  <c:v>-5.0104094958546508</c:v>
                </c:pt>
                <c:pt idx="2">
                  <c:v>-4.3696061260222852</c:v>
                </c:pt>
                <c:pt idx="3">
                  <c:v>-4.6971124092680565</c:v>
                </c:pt>
                <c:pt idx="4">
                  <c:v>-5.8250108390558886</c:v>
                </c:pt>
                <c:pt idx="6">
                  <c:v>-5.3486309942550108</c:v>
                </c:pt>
              </c:numCache>
            </c:numRef>
          </c:val>
          <c:extLst>
            <c:ext xmlns:c16="http://schemas.microsoft.com/office/drawing/2014/chart" uri="{C3380CC4-5D6E-409C-BE32-E72D297353CC}">
              <c16:uniqueId val="{00000000-369E-46CA-AF9D-AD692E3E890A}"/>
            </c:ext>
          </c:extLst>
        </c:ser>
        <c:ser>
          <c:idx val="1"/>
          <c:order val="1"/>
          <c:tx>
            <c:strRef>
              <c:f>'Annex figure 1.3.2.'!$C$4</c:f>
              <c:strCache>
                <c:ptCount val="1"/>
                <c:pt idx="0">
                  <c:v>Net market income  + unemployment insurance</c:v>
                </c:pt>
              </c:strCache>
            </c:strRef>
          </c:tx>
          <c:spPr>
            <a:solidFill>
              <a:srgbClr val="C00000">
                <a:alpha val="69804"/>
              </a:srgbClr>
            </a:solidFill>
            <a:ln>
              <a:noFill/>
            </a:ln>
            <a:effectLst/>
          </c:spPr>
          <c:invertIfNegative val="0"/>
          <c:cat>
            <c:strRef>
              <c:f>'Annex figure 1.3.2.'!$A$5:$A$11</c:f>
              <c:strCache>
                <c:ptCount val="7"/>
                <c:pt idx="0">
                  <c:v> Bottom 20 </c:v>
                </c:pt>
                <c:pt idx="1">
                  <c:v> 20-40 </c:v>
                </c:pt>
                <c:pt idx="2">
                  <c:v> 40-60 </c:v>
                </c:pt>
                <c:pt idx="3">
                  <c:v> 60-80 </c:v>
                </c:pt>
                <c:pt idx="4">
                  <c:v> Top 20 </c:v>
                </c:pt>
                <c:pt idx="6">
                  <c:v> Average </c:v>
                </c:pt>
              </c:strCache>
            </c:strRef>
          </c:cat>
          <c:val>
            <c:numRef>
              <c:f>'Annex figure 1.3.2.'!$C$5:$C$11</c:f>
              <c:numCache>
                <c:formatCode>0.0</c:formatCode>
                <c:ptCount val="7"/>
                <c:pt idx="0">
                  <c:v>-4.6116975743245581</c:v>
                </c:pt>
                <c:pt idx="1">
                  <c:v>-4.5034121410543531</c:v>
                </c:pt>
                <c:pt idx="2">
                  <c:v>-3.838137161903532</c:v>
                </c:pt>
                <c:pt idx="3">
                  <c:v>-3.9039568220552989</c:v>
                </c:pt>
                <c:pt idx="4">
                  <c:v>-4.7457254232662454</c:v>
                </c:pt>
                <c:pt idx="6">
                  <c:v>-4.4513791876553572</c:v>
                </c:pt>
              </c:numCache>
            </c:numRef>
          </c:val>
          <c:extLst>
            <c:ext xmlns:c16="http://schemas.microsoft.com/office/drawing/2014/chart" uri="{C3380CC4-5D6E-409C-BE32-E72D297353CC}">
              <c16:uniqueId val="{00000001-369E-46CA-AF9D-AD692E3E890A}"/>
            </c:ext>
          </c:extLst>
        </c:ser>
        <c:ser>
          <c:idx val="2"/>
          <c:order val="2"/>
          <c:tx>
            <c:strRef>
              <c:f>'Annex figure 1.3.2.'!$D$4</c:f>
              <c:strCache>
                <c:ptCount val="1"/>
                <c:pt idx="0">
                  <c:v>Net market income  + unemployment insurance + SSN transfers  (disposable income)</c:v>
                </c:pt>
              </c:strCache>
            </c:strRef>
          </c:tx>
          <c:spPr>
            <a:solidFill>
              <a:schemeClr val="accent6">
                <a:alpha val="84000"/>
              </a:schemeClr>
            </a:solidFill>
            <a:ln>
              <a:noFill/>
            </a:ln>
            <a:effectLst/>
          </c:spPr>
          <c:invertIfNegative val="0"/>
          <c:cat>
            <c:strRef>
              <c:f>'Annex figure 1.3.2.'!$A$5:$A$11</c:f>
              <c:strCache>
                <c:ptCount val="7"/>
                <c:pt idx="0">
                  <c:v> Bottom 20 </c:v>
                </c:pt>
                <c:pt idx="1">
                  <c:v> 20-40 </c:v>
                </c:pt>
                <c:pt idx="2">
                  <c:v> 40-60 </c:v>
                </c:pt>
                <c:pt idx="3">
                  <c:v> 60-80 </c:v>
                </c:pt>
                <c:pt idx="4">
                  <c:v> Top 20 </c:v>
                </c:pt>
                <c:pt idx="6">
                  <c:v> Average </c:v>
                </c:pt>
              </c:strCache>
            </c:strRef>
          </c:cat>
          <c:val>
            <c:numRef>
              <c:f>'Annex figure 1.3.2.'!$D$5:$D$11</c:f>
              <c:numCache>
                <c:formatCode>0.0</c:formatCode>
                <c:ptCount val="7"/>
                <c:pt idx="0">
                  <c:v>-3.5974803660996924</c:v>
                </c:pt>
                <c:pt idx="1">
                  <c:v>-3.8362842347931414</c:v>
                </c:pt>
                <c:pt idx="2">
                  <c:v>-3.2159992966024009</c:v>
                </c:pt>
                <c:pt idx="3">
                  <c:v>-3.525134815434583</c:v>
                </c:pt>
                <c:pt idx="4">
                  <c:v>-4.6506861231756513</c:v>
                </c:pt>
                <c:pt idx="6">
                  <c:v>-4.1395042980218228</c:v>
                </c:pt>
              </c:numCache>
            </c:numRef>
          </c:val>
          <c:extLst>
            <c:ext xmlns:c16="http://schemas.microsoft.com/office/drawing/2014/chart" uri="{C3380CC4-5D6E-409C-BE32-E72D297353CC}">
              <c16:uniqueId val="{00000002-369E-46CA-AF9D-AD692E3E890A}"/>
            </c:ext>
          </c:extLst>
        </c:ser>
        <c:dLbls>
          <c:showLegendKey val="0"/>
          <c:showVal val="0"/>
          <c:showCatName val="0"/>
          <c:showSerName val="0"/>
          <c:showPercent val="0"/>
          <c:showBubbleSize val="0"/>
        </c:dLbls>
        <c:gapWidth val="50"/>
        <c:overlap val="-1"/>
        <c:axId val="1155951312"/>
        <c:axId val="1247510512"/>
      </c:barChart>
      <c:scatterChart>
        <c:scatterStyle val="lineMarker"/>
        <c:varyColors val="0"/>
        <c:ser>
          <c:idx val="3"/>
          <c:order val="3"/>
          <c:tx>
            <c:v>Stabilization coefficient (rhs)</c:v>
          </c:tx>
          <c:spPr>
            <a:ln w="25400" cap="rnd">
              <a:noFill/>
              <a:round/>
            </a:ln>
            <a:effectLst/>
          </c:spPr>
          <c:marker>
            <c:symbol val="circle"/>
            <c:size val="8"/>
            <c:spPr>
              <a:solidFill>
                <a:schemeClr val="accent6">
                  <a:alpha val="84000"/>
                </a:schemeClr>
              </a:solidFill>
              <a:ln w="9525">
                <a:solidFill>
                  <a:schemeClr val="accent3"/>
                </a:solidFill>
              </a:ln>
              <a:effectLst/>
            </c:spPr>
          </c:marker>
          <c:yVal>
            <c:numRef>
              <c:f>'Annex figure 1.3.2.'!$E$5:$E$11</c:f>
              <c:numCache>
                <c:formatCode>#;;0;</c:formatCode>
                <c:ptCount val="7"/>
                <c:pt idx="0">
                  <c:v>23.955090733799111</c:v>
                </c:pt>
                <c:pt idx="1">
                  <c:v>23.433718581942632</c:v>
                </c:pt>
                <c:pt idx="2">
                  <c:v>26.400705147079904</c:v>
                </c:pt>
                <c:pt idx="3">
                  <c:v>24.951022920401023</c:v>
                </c:pt>
                <c:pt idx="4">
                  <c:v>20.160043445868858</c:v>
                </c:pt>
                <c:pt idx="6">
                  <c:v>22.606283692629315</c:v>
                </c:pt>
              </c:numCache>
            </c:numRef>
          </c:yVal>
          <c:smooth val="0"/>
          <c:extLst>
            <c:ext xmlns:c16="http://schemas.microsoft.com/office/drawing/2014/chart" uri="{C3380CC4-5D6E-409C-BE32-E72D297353CC}">
              <c16:uniqueId val="{00000003-369E-46CA-AF9D-AD692E3E890A}"/>
            </c:ext>
          </c:extLst>
        </c:ser>
        <c:dLbls>
          <c:showLegendKey val="0"/>
          <c:showVal val="0"/>
          <c:showCatName val="0"/>
          <c:showSerName val="0"/>
          <c:showPercent val="0"/>
          <c:showBubbleSize val="0"/>
        </c:dLbls>
        <c:axId val="770868272"/>
        <c:axId val="636161264"/>
      </c:scatterChart>
      <c:catAx>
        <c:axId val="1155951312"/>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7510512"/>
        <c:crossesAt val="0"/>
        <c:auto val="1"/>
        <c:lblAlgn val="ctr"/>
        <c:lblOffset val="100"/>
        <c:noMultiLvlLbl val="0"/>
      </c:catAx>
      <c:valAx>
        <c:axId val="1247510512"/>
        <c:scaling>
          <c:orientation val="minMax"/>
          <c:max val="2"/>
          <c:min val="-6"/>
        </c:scaling>
        <c:delete val="0"/>
        <c:axPos val="l"/>
        <c:title>
          <c:tx>
            <c:rich>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a:solidFill>
                      <a:schemeClr val="tx1"/>
                    </a:solidFill>
                  </a:rPr>
                  <a:t>Percent  change between 2019 and 2020</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solidFill>
                <a:latin typeface="+mn-lt"/>
                <a:ea typeface="+mn-ea"/>
                <a:cs typeface="+mn-cs"/>
              </a:defRPr>
            </a:pPr>
            <a:endParaRPr lang="en-US"/>
          </a:p>
        </c:txPr>
        <c:crossAx val="1155951312"/>
        <c:crosses val="autoZero"/>
        <c:crossBetween val="between"/>
      </c:valAx>
      <c:valAx>
        <c:axId val="636161264"/>
        <c:scaling>
          <c:orientation val="minMax"/>
          <c:max val="40"/>
          <c:min val="-120"/>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solidFill>
                <a:latin typeface="+mn-lt"/>
                <a:ea typeface="+mn-ea"/>
                <a:cs typeface="+mn-cs"/>
              </a:defRPr>
            </a:pPr>
            <a:endParaRPr lang="en-US"/>
          </a:p>
        </c:txPr>
        <c:crossAx val="770868272"/>
        <c:crosses val="max"/>
        <c:crossBetween val="midCat"/>
        <c:majorUnit val="10"/>
      </c:valAx>
      <c:valAx>
        <c:axId val="770868272"/>
        <c:scaling>
          <c:orientation val="minMax"/>
        </c:scaling>
        <c:delete val="1"/>
        <c:axPos val="t"/>
        <c:majorTickMark val="out"/>
        <c:minorTickMark val="none"/>
        <c:tickLblPos val="nextTo"/>
        <c:crossAx val="636161264"/>
        <c:crosses val="max"/>
        <c:crossBetween val="midCat"/>
      </c:valAx>
      <c:spPr>
        <a:noFill/>
        <a:ln>
          <a:noFill/>
        </a:ln>
        <a:effectLst/>
      </c:spPr>
    </c:plotArea>
    <c:legend>
      <c:legendPos val="b"/>
      <c:layout>
        <c:manualLayout>
          <c:xMode val="edge"/>
          <c:yMode val="edge"/>
          <c:x val="0"/>
          <c:y val="0.82323550465282747"/>
          <c:w val="1"/>
          <c:h val="0.1760580015526228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3590628125881667E-2"/>
          <c:y val="5.3778965931683652E-2"/>
          <c:w val="0.88402062120085156"/>
          <c:h val="0.69063541073019963"/>
        </c:manualLayout>
      </c:layout>
      <c:barChart>
        <c:barDir val="col"/>
        <c:grouping val="clustered"/>
        <c:varyColors val="0"/>
        <c:ser>
          <c:idx val="0"/>
          <c:order val="0"/>
          <c:tx>
            <c:strRef>
              <c:f>'Annex Figure 1.3.3'!$B$3</c:f>
              <c:strCache>
                <c:ptCount val="1"/>
                <c:pt idx="0">
                  <c:v>Net market income</c:v>
                </c:pt>
              </c:strCache>
            </c:strRef>
          </c:tx>
          <c:spPr>
            <a:solidFill>
              <a:schemeClr val="accent1"/>
            </a:solidFill>
            <a:ln>
              <a:noFill/>
            </a:ln>
            <a:effectLst/>
          </c:spPr>
          <c:invertIfNegative val="0"/>
          <c:cat>
            <c:strRef>
              <c:f>'Annex Figure 1.3.3'!$A$4:$A$10</c:f>
              <c:strCache>
                <c:ptCount val="7"/>
                <c:pt idx="0">
                  <c:v> Bottom 20 </c:v>
                </c:pt>
                <c:pt idx="1">
                  <c:v> 20-40 </c:v>
                </c:pt>
                <c:pt idx="2">
                  <c:v> 40-60 </c:v>
                </c:pt>
                <c:pt idx="3">
                  <c:v> 60-80 </c:v>
                </c:pt>
                <c:pt idx="4">
                  <c:v> Top 20 </c:v>
                </c:pt>
                <c:pt idx="6">
                  <c:v> Average </c:v>
                </c:pt>
              </c:strCache>
            </c:strRef>
          </c:cat>
          <c:val>
            <c:numRef>
              <c:f>'Annex Figure 1.3.3'!$B$4:$B$10</c:f>
              <c:numCache>
                <c:formatCode>_(* #,##0.0_);_(* \(#,##0.0\);_(* "-"??_);_(@_)</c:formatCode>
                <c:ptCount val="7"/>
                <c:pt idx="0">
                  <c:v>-4.7307313544243224</c:v>
                </c:pt>
                <c:pt idx="1">
                  <c:v>-5.0104094958546508</c:v>
                </c:pt>
                <c:pt idx="2">
                  <c:v>-4.3696061260222852</c:v>
                </c:pt>
                <c:pt idx="3">
                  <c:v>-4.6971124092680565</c:v>
                </c:pt>
                <c:pt idx="4">
                  <c:v>-5.8250108390558886</c:v>
                </c:pt>
                <c:pt idx="6">
                  <c:v>-5.3486309942550108</c:v>
                </c:pt>
              </c:numCache>
            </c:numRef>
          </c:val>
          <c:extLst>
            <c:ext xmlns:c16="http://schemas.microsoft.com/office/drawing/2014/chart" uri="{C3380CC4-5D6E-409C-BE32-E72D297353CC}">
              <c16:uniqueId val="{00000000-4CF7-402A-95CD-952F37ED4410}"/>
            </c:ext>
          </c:extLst>
        </c:ser>
        <c:ser>
          <c:idx val="1"/>
          <c:order val="1"/>
          <c:tx>
            <c:strRef>
              <c:f>'Annex Figure 1.3.3'!$C$3</c:f>
              <c:strCache>
                <c:ptCount val="1"/>
                <c:pt idx="0">
                  <c:v>Disposable income (pre-COVID benefits)</c:v>
                </c:pt>
              </c:strCache>
            </c:strRef>
          </c:tx>
          <c:spPr>
            <a:solidFill>
              <a:schemeClr val="accent6"/>
            </a:solidFill>
            <a:ln>
              <a:noFill/>
            </a:ln>
            <a:effectLst/>
          </c:spPr>
          <c:invertIfNegative val="0"/>
          <c:cat>
            <c:strRef>
              <c:f>'Annex Figure 1.3.3'!$A$4:$A$10</c:f>
              <c:strCache>
                <c:ptCount val="7"/>
                <c:pt idx="0">
                  <c:v> Bottom 20 </c:v>
                </c:pt>
                <c:pt idx="1">
                  <c:v> 20-40 </c:v>
                </c:pt>
                <c:pt idx="2">
                  <c:v> 40-60 </c:v>
                </c:pt>
                <c:pt idx="3">
                  <c:v> 60-80 </c:v>
                </c:pt>
                <c:pt idx="4">
                  <c:v> Top 20 </c:v>
                </c:pt>
                <c:pt idx="6">
                  <c:v> Average </c:v>
                </c:pt>
              </c:strCache>
            </c:strRef>
          </c:cat>
          <c:val>
            <c:numRef>
              <c:f>'Annex Figure 1.3.3'!$C$4:$C$10</c:f>
              <c:numCache>
                <c:formatCode>_(* #,##0.0_);_(* \(#,##0.0\);_(* "-"??_);_(@_)</c:formatCode>
                <c:ptCount val="7"/>
                <c:pt idx="0">
                  <c:v>-3.5974803660996924</c:v>
                </c:pt>
                <c:pt idx="1">
                  <c:v>-3.8362842347931414</c:v>
                </c:pt>
                <c:pt idx="2">
                  <c:v>-3.2159992966024009</c:v>
                </c:pt>
                <c:pt idx="3">
                  <c:v>-3.525134815434583</c:v>
                </c:pt>
                <c:pt idx="4">
                  <c:v>-4.6506861231756513</c:v>
                </c:pt>
                <c:pt idx="6">
                  <c:v>-4.1395042980218228</c:v>
                </c:pt>
              </c:numCache>
            </c:numRef>
          </c:val>
          <c:extLst>
            <c:ext xmlns:c16="http://schemas.microsoft.com/office/drawing/2014/chart" uri="{C3380CC4-5D6E-409C-BE32-E72D297353CC}">
              <c16:uniqueId val="{00000001-4CF7-402A-95CD-952F37ED4410}"/>
            </c:ext>
          </c:extLst>
        </c:ser>
        <c:ser>
          <c:idx val="2"/>
          <c:order val="2"/>
          <c:tx>
            <c:strRef>
              <c:f>'Annex Figure 1.3.3'!$D$3</c:f>
              <c:strCache>
                <c:ptCount val="1"/>
                <c:pt idx="0">
                  <c:v>Disposable income (including Auxilio Emergencial)</c:v>
                </c:pt>
              </c:strCache>
            </c:strRef>
          </c:tx>
          <c:spPr>
            <a:solidFill>
              <a:schemeClr val="accent2"/>
            </a:solidFill>
            <a:ln>
              <a:noFill/>
            </a:ln>
            <a:effectLst/>
          </c:spPr>
          <c:invertIfNegative val="0"/>
          <c:dLbls>
            <c:dLbl>
              <c:idx val="0"/>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CF7-402A-95CD-952F37ED4410}"/>
                </c:ext>
              </c:extLst>
            </c:dLbl>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'Annex Figure 1.3.3'!$A$4:$A$10</c:f>
              <c:strCache>
                <c:ptCount val="7"/>
                <c:pt idx="0">
                  <c:v> Bottom 20 </c:v>
                </c:pt>
                <c:pt idx="1">
                  <c:v> 20-40 </c:v>
                </c:pt>
                <c:pt idx="2">
                  <c:v> 40-60 </c:v>
                </c:pt>
                <c:pt idx="3">
                  <c:v> 60-80 </c:v>
                </c:pt>
                <c:pt idx="4">
                  <c:v> Top 20 </c:v>
                </c:pt>
                <c:pt idx="6">
                  <c:v> Average </c:v>
                </c:pt>
              </c:strCache>
            </c:strRef>
          </c:cat>
          <c:val>
            <c:numRef>
              <c:f>'Annex Figure 1.3.3'!$D$4:$D$10</c:f>
              <c:numCache>
                <c:formatCode>_(* #,##0.0_);_(* \(#,##0.0\);_(* "-"??_);_(@_)</c:formatCode>
                <c:ptCount val="7"/>
                <c:pt idx="0">
                  <c:v>55.905807095603464</c:v>
                </c:pt>
                <c:pt idx="1">
                  <c:v>21.774635079545224</c:v>
                </c:pt>
                <c:pt idx="2">
                  <c:v>7.7297626362506255</c:v>
                </c:pt>
                <c:pt idx="3">
                  <c:v>-7.7037391194711979E-2</c:v>
                </c:pt>
                <c:pt idx="4">
                  <c:v>-4.2373359369972663</c:v>
                </c:pt>
                <c:pt idx="6">
                  <c:v>2.1001537834500983</c:v>
                </c:pt>
              </c:numCache>
            </c:numRef>
          </c:val>
          <c:extLst>
            <c:ext xmlns:c16="http://schemas.microsoft.com/office/drawing/2014/chart" uri="{C3380CC4-5D6E-409C-BE32-E72D297353CC}">
              <c16:uniqueId val="{00000003-4CF7-402A-95CD-952F37ED4410}"/>
            </c:ext>
          </c:extLst>
        </c:ser>
        <c:dLbls>
          <c:showLegendKey val="0"/>
          <c:showVal val="0"/>
          <c:showCatName val="0"/>
          <c:showSerName val="0"/>
          <c:showPercent val="0"/>
          <c:showBubbleSize val="0"/>
        </c:dLbls>
        <c:gapWidth val="50"/>
        <c:axId val="1155951312"/>
        <c:axId val="1247510512"/>
      </c:barChart>
      <c:lineChart>
        <c:grouping val="standard"/>
        <c:varyColors val="0"/>
        <c:ser>
          <c:idx val="3"/>
          <c:order val="3"/>
          <c:tx>
            <c:v>Stabilization pre-covid benefits (right scale)</c:v>
          </c:tx>
          <c:spPr>
            <a:ln w="28575" cap="rnd">
              <a:noFill/>
              <a:round/>
            </a:ln>
            <a:effectLst/>
          </c:spPr>
          <c:marker>
            <c:symbol val="circle"/>
            <c:size val="10"/>
            <c:spPr>
              <a:solidFill>
                <a:schemeClr val="accent6">
                  <a:lumMod val="75000"/>
                </a:schemeClr>
              </a:solidFill>
              <a:ln w="9525">
                <a:noFill/>
              </a:ln>
              <a:effectLst/>
            </c:spPr>
          </c:marker>
          <c:val>
            <c:numRef>
              <c:f>'Annex Figure 1.3.3'!$F$4:$F$10</c:f>
              <c:numCache>
                <c:formatCode>_(* #,##0.00_);_(* \(#,##0.00\);_(* "-"??_);_(@_)</c:formatCode>
                <c:ptCount val="7"/>
                <c:pt idx="0">
                  <c:v>23.955090733799111</c:v>
                </c:pt>
                <c:pt idx="1">
                  <c:v>23.433718581942632</c:v>
                </c:pt>
                <c:pt idx="2">
                  <c:v>26.400705147079904</c:v>
                </c:pt>
                <c:pt idx="3">
                  <c:v>24.951022920401023</c:v>
                </c:pt>
                <c:pt idx="4">
                  <c:v>20.160043445868858</c:v>
                </c:pt>
                <c:pt idx="6">
                  <c:v>22.606283692629315</c:v>
                </c:pt>
              </c:numCache>
            </c:numRef>
          </c:val>
          <c:smooth val="0"/>
          <c:extLst>
            <c:ext xmlns:c16="http://schemas.microsoft.com/office/drawing/2014/chart" uri="{C3380CC4-5D6E-409C-BE32-E72D297353CC}">
              <c16:uniqueId val="{00000004-4CF7-402A-95CD-952F37ED4410}"/>
            </c:ext>
          </c:extLst>
        </c:ser>
        <c:ser>
          <c:idx val="4"/>
          <c:order val="4"/>
          <c:tx>
            <c:v>Stabilization incl. Auxilio Emergencial (right scale)</c:v>
          </c:tx>
          <c:spPr>
            <a:ln w="25400" cap="rnd">
              <a:noFill/>
              <a:round/>
            </a:ln>
            <a:effectLst/>
          </c:spPr>
          <c:marker>
            <c:symbol val="circle"/>
            <c:size val="10"/>
            <c:spPr>
              <a:solidFill>
                <a:schemeClr val="accent2">
                  <a:lumMod val="75000"/>
                </a:schemeClr>
              </a:solidFill>
              <a:ln w="9525">
                <a:noFill/>
              </a:ln>
              <a:effectLst/>
            </c:spPr>
          </c:marker>
          <c:dPt>
            <c:idx val="0"/>
            <c:marker>
              <c:symbol val="circle"/>
              <c:size val="10"/>
              <c:spPr>
                <a:pattFill prst="pct40">
                  <a:fgClr>
                    <a:schemeClr val="accent2">
                      <a:lumMod val="75000"/>
                    </a:schemeClr>
                  </a:fgClr>
                  <a:bgClr>
                    <a:schemeClr val="bg1"/>
                  </a:bgClr>
                </a:pattFill>
                <a:ln w="9525">
                  <a:noFill/>
                </a:ln>
                <a:effectLst/>
              </c:spPr>
            </c:marker>
            <c:bubble3D val="0"/>
            <c:extLst>
              <c:ext xmlns:c16="http://schemas.microsoft.com/office/drawing/2014/chart" uri="{C3380CC4-5D6E-409C-BE32-E72D297353CC}">
                <c16:uniqueId val="{00000005-4CF7-402A-95CD-952F37ED4410}"/>
              </c:ext>
            </c:extLst>
          </c:dPt>
          <c:dPt>
            <c:idx val="1"/>
            <c:marker>
              <c:symbol val="circle"/>
              <c:size val="10"/>
              <c:spPr>
                <a:pattFill prst="pct40">
                  <a:fgClr>
                    <a:schemeClr val="accent2">
                      <a:lumMod val="75000"/>
                    </a:schemeClr>
                  </a:fgClr>
                  <a:bgClr>
                    <a:schemeClr val="bg1"/>
                  </a:bgClr>
                </a:pattFill>
                <a:ln w="9525">
                  <a:noFill/>
                </a:ln>
                <a:effectLst/>
              </c:spPr>
            </c:marker>
            <c:bubble3D val="0"/>
            <c:extLst>
              <c:ext xmlns:c16="http://schemas.microsoft.com/office/drawing/2014/chart" uri="{C3380CC4-5D6E-409C-BE32-E72D297353CC}">
                <c16:uniqueId val="{00000006-4CF7-402A-95CD-952F37ED4410}"/>
              </c:ext>
            </c:extLst>
          </c:dPt>
          <c:dPt>
            <c:idx val="2"/>
            <c:marker>
              <c:symbol val="circle"/>
              <c:size val="10"/>
              <c:spPr>
                <a:pattFill prst="pct40">
                  <a:fgClr>
                    <a:schemeClr val="accent2">
                      <a:lumMod val="75000"/>
                    </a:schemeClr>
                  </a:fgClr>
                  <a:bgClr>
                    <a:schemeClr val="bg1"/>
                  </a:bgClr>
                </a:pattFill>
                <a:ln w="9525">
                  <a:noFill/>
                </a:ln>
                <a:effectLst/>
              </c:spPr>
            </c:marker>
            <c:bubble3D val="0"/>
            <c:extLst>
              <c:ext xmlns:c16="http://schemas.microsoft.com/office/drawing/2014/chart" uri="{C3380CC4-5D6E-409C-BE32-E72D297353CC}">
                <c16:uniqueId val="{00000007-4CF7-402A-95CD-952F37ED4410}"/>
              </c:ext>
            </c:extLst>
          </c:dPt>
          <c:val>
            <c:numRef>
              <c:f>'Annex Figure 1.3.3'!$H$4:$H$10</c:f>
              <c:numCache>
                <c:formatCode>_(* #,##0.00_);_(* \(#,##0.00\);_(* "-"??_);_(@_)</c:formatCode>
                <c:ptCount val="7"/>
                <c:pt idx="0">
                  <c:v>150</c:v>
                </c:pt>
                <c:pt idx="1">
                  <c:v>150</c:v>
                </c:pt>
                <c:pt idx="2">
                  <c:v>150</c:v>
                </c:pt>
                <c:pt idx="3">
                  <c:v>98.359898923374573</c:v>
                </c:pt>
                <c:pt idx="4">
                  <c:v>27.256170776773192</c:v>
                </c:pt>
                <c:pt idx="6">
                  <c:v>139.26525845035641</c:v>
                </c:pt>
              </c:numCache>
            </c:numRef>
          </c:val>
          <c:smooth val="0"/>
          <c:extLst>
            <c:ext xmlns:c16="http://schemas.microsoft.com/office/drawing/2014/chart" uri="{C3380CC4-5D6E-409C-BE32-E72D297353CC}">
              <c16:uniqueId val="{00000008-4CF7-402A-95CD-952F37ED4410}"/>
            </c:ext>
          </c:extLst>
        </c:ser>
        <c:dLbls>
          <c:showLegendKey val="0"/>
          <c:showVal val="0"/>
          <c:showCatName val="0"/>
          <c:showSerName val="0"/>
          <c:showPercent val="0"/>
          <c:showBubbleSize val="0"/>
        </c:dLbls>
        <c:marker val="1"/>
        <c:smooth val="0"/>
        <c:axId val="1124695311"/>
        <c:axId val="751472239"/>
      </c:lineChart>
      <c:catAx>
        <c:axId val="1155951312"/>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247510512"/>
        <c:crossesAt val="0"/>
        <c:auto val="1"/>
        <c:lblAlgn val="ctr"/>
        <c:lblOffset val="100"/>
        <c:noMultiLvlLbl val="0"/>
      </c:catAx>
      <c:valAx>
        <c:axId val="1247510512"/>
        <c:scaling>
          <c:orientation val="minMax"/>
          <c:max val="30"/>
          <c:min val="-10"/>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155951312"/>
        <c:crosses val="autoZero"/>
        <c:crossBetween val="between"/>
      </c:valAx>
      <c:valAx>
        <c:axId val="751472239"/>
        <c:scaling>
          <c:orientation val="minMax"/>
          <c:max val="150"/>
          <c:min val="-50"/>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124695311"/>
        <c:crosses val="max"/>
        <c:crossBetween val="between"/>
        <c:majorUnit val="50"/>
      </c:valAx>
      <c:catAx>
        <c:axId val="1124695311"/>
        <c:scaling>
          <c:orientation val="minMax"/>
        </c:scaling>
        <c:delete val="1"/>
        <c:axPos val="b"/>
        <c:majorTickMark val="out"/>
        <c:minorTickMark val="none"/>
        <c:tickLblPos val="nextTo"/>
        <c:crossAx val="751472239"/>
        <c:crosses val="autoZero"/>
        <c:auto val="1"/>
        <c:lblAlgn val="ctr"/>
        <c:lblOffset val="100"/>
        <c:noMultiLvlLbl val="0"/>
      </c:catAx>
      <c:spPr>
        <a:noFill/>
        <a:ln>
          <a:noFill/>
        </a:ln>
        <a:effectLst/>
      </c:spPr>
    </c:plotArea>
    <c:legend>
      <c:legendPos val="b"/>
      <c:layout>
        <c:manualLayout>
          <c:xMode val="edge"/>
          <c:yMode val="edge"/>
          <c:x val="0"/>
          <c:y val="0.83256095489817705"/>
          <c:w val="0.99774059492563427"/>
          <c:h val="0.14132942753653677"/>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userShapes r:id="rId3"/>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4129029089659015E-2"/>
          <c:y val="5.0925925925925923E-2"/>
          <c:w val="0.85545182713410406"/>
          <c:h val="0.67095654709827945"/>
        </c:manualLayout>
      </c:layout>
      <c:lineChart>
        <c:grouping val="standard"/>
        <c:varyColors val="0"/>
        <c:ser>
          <c:idx val="1"/>
          <c:order val="0"/>
          <c:tx>
            <c:strRef>
              <c:f>'Annex Figure 1.3.4'!$A$3</c:f>
              <c:strCache>
                <c:ptCount val="1"/>
                <c:pt idx="0">
                  <c:v>Pre-COVID-19 benefits</c:v>
                </c:pt>
              </c:strCache>
            </c:strRef>
          </c:tx>
          <c:spPr>
            <a:ln w="28575" cap="rnd">
              <a:solidFill>
                <a:schemeClr val="accent3">
                  <a:lumMod val="75000"/>
                </a:schemeClr>
              </a:solidFill>
              <a:prstDash val="sysDash"/>
              <a:round/>
            </a:ln>
            <a:effectLst/>
          </c:spPr>
          <c:marker>
            <c:symbol val="circle"/>
            <c:size val="5"/>
            <c:spPr>
              <a:solidFill>
                <a:schemeClr val="accent3">
                  <a:lumMod val="75000"/>
                </a:schemeClr>
              </a:solidFill>
              <a:ln w="9525">
                <a:noFill/>
              </a:ln>
              <a:effectLst/>
            </c:spPr>
          </c:marker>
          <c:cat>
            <c:multiLvlStrRef>
              <c:f>'Annex Figure 1.3.4'!$B$1:$L$2</c:f>
              <c:multiLvlStrCache>
                <c:ptCount val="11"/>
                <c:lvl>
                  <c:pt idx="0">
                    <c:v>2019</c:v>
                  </c:pt>
                  <c:pt idx="1">
                    <c:v>2020</c:v>
                  </c:pt>
                  <c:pt idx="2">
                    <c:v>2021</c:v>
                  </c:pt>
                  <c:pt idx="4">
                    <c:v>2019</c:v>
                  </c:pt>
                  <c:pt idx="5">
                    <c:v>2020</c:v>
                  </c:pt>
                  <c:pt idx="6">
                    <c:v>2021</c:v>
                  </c:pt>
                  <c:pt idx="8">
                    <c:v>2019</c:v>
                  </c:pt>
                  <c:pt idx="9">
                    <c:v>2020</c:v>
                  </c:pt>
                  <c:pt idx="10">
                    <c:v>2021</c:v>
                  </c:pt>
                </c:lvl>
                <c:lvl>
                  <c:pt idx="0">
                    <c:v>Poverty </c:v>
                  </c:pt>
                  <c:pt idx="4">
                    <c:v>Extreme poverty </c:v>
                  </c:pt>
                  <c:pt idx="8">
                    <c:v>Inequality (right scale)</c:v>
                  </c:pt>
                </c:lvl>
              </c:multiLvlStrCache>
            </c:multiLvlStrRef>
          </c:cat>
          <c:val>
            <c:numRef>
              <c:f>'Annex Figure 1.3.4'!$B$3:$L$3</c:f>
              <c:numCache>
                <c:formatCode>_(* #,##0.0_);_(* \(#,##0.0\);_(* "-"??_);_(@_)</c:formatCode>
                <c:ptCount val="11"/>
                <c:pt idx="0">
                  <c:v>28.4</c:v>
                </c:pt>
                <c:pt idx="1">
                  <c:v>30.3</c:v>
                </c:pt>
                <c:pt idx="2">
                  <c:v>30.4</c:v>
                </c:pt>
                <c:pt idx="4">
                  <c:v>7.5</c:v>
                </c:pt>
                <c:pt idx="5">
                  <c:v>9.1999999999999993</c:v>
                </c:pt>
                <c:pt idx="6">
                  <c:v>9.1999999999999993</c:v>
                </c:pt>
              </c:numCache>
            </c:numRef>
          </c:val>
          <c:smooth val="0"/>
          <c:extLst>
            <c:ext xmlns:c16="http://schemas.microsoft.com/office/drawing/2014/chart" uri="{C3380CC4-5D6E-409C-BE32-E72D297353CC}">
              <c16:uniqueId val="{00000000-D17C-4875-BFF7-7FF0FE0330B0}"/>
            </c:ext>
          </c:extLst>
        </c:ser>
        <c:ser>
          <c:idx val="2"/>
          <c:order val="1"/>
          <c:tx>
            <c:strRef>
              <c:f>'Annex Figure 1.3.4'!$A$4</c:f>
              <c:strCache>
                <c:ptCount val="1"/>
                <c:pt idx="0">
                  <c:v>Including Auxilio Emergencial program</c:v>
                </c:pt>
              </c:strCache>
            </c:strRef>
          </c:tx>
          <c:spPr>
            <a:ln w="28575" cap="rnd">
              <a:solidFill>
                <a:schemeClr val="accent2"/>
              </a:solidFill>
              <a:round/>
            </a:ln>
            <a:effectLst/>
          </c:spPr>
          <c:marker>
            <c:symbol val="circle"/>
            <c:size val="5"/>
            <c:spPr>
              <a:solidFill>
                <a:schemeClr val="accent2"/>
              </a:solidFill>
              <a:ln w="9525">
                <a:noFill/>
              </a:ln>
              <a:effectLst/>
            </c:spPr>
          </c:marker>
          <c:cat>
            <c:multiLvlStrRef>
              <c:f>'Annex Figure 1.3.4'!$B$1:$L$2</c:f>
              <c:multiLvlStrCache>
                <c:ptCount val="11"/>
                <c:lvl>
                  <c:pt idx="0">
                    <c:v>2019</c:v>
                  </c:pt>
                  <c:pt idx="1">
                    <c:v>2020</c:v>
                  </c:pt>
                  <c:pt idx="2">
                    <c:v>2021</c:v>
                  </c:pt>
                  <c:pt idx="4">
                    <c:v>2019</c:v>
                  </c:pt>
                  <c:pt idx="5">
                    <c:v>2020</c:v>
                  </c:pt>
                  <c:pt idx="6">
                    <c:v>2021</c:v>
                  </c:pt>
                  <c:pt idx="8">
                    <c:v>2019</c:v>
                  </c:pt>
                  <c:pt idx="9">
                    <c:v>2020</c:v>
                  </c:pt>
                  <c:pt idx="10">
                    <c:v>2021</c:v>
                  </c:pt>
                </c:lvl>
                <c:lvl>
                  <c:pt idx="0">
                    <c:v>Poverty </c:v>
                  </c:pt>
                  <c:pt idx="4">
                    <c:v>Extreme poverty </c:v>
                  </c:pt>
                  <c:pt idx="8">
                    <c:v>Inequality (right scale)</c:v>
                  </c:pt>
                </c:lvl>
              </c:multiLvlStrCache>
            </c:multiLvlStrRef>
          </c:cat>
          <c:val>
            <c:numRef>
              <c:f>'Annex Figure 1.3.4'!$B$4:$L$4</c:f>
              <c:numCache>
                <c:formatCode>_(* #,##0.0_);_(* \(#,##0.0\);_(* "-"??_);_(@_)</c:formatCode>
                <c:ptCount val="11"/>
                <c:pt idx="0">
                  <c:v>28.4</c:v>
                </c:pt>
                <c:pt idx="1">
                  <c:v>21.6</c:v>
                </c:pt>
                <c:pt idx="2">
                  <c:v>27.7</c:v>
                </c:pt>
                <c:pt idx="4">
                  <c:v>7.5</c:v>
                </c:pt>
                <c:pt idx="5">
                  <c:v>2.2999999999999998</c:v>
                </c:pt>
                <c:pt idx="6">
                  <c:v>6.6</c:v>
                </c:pt>
              </c:numCache>
            </c:numRef>
          </c:val>
          <c:smooth val="0"/>
          <c:extLst>
            <c:ext xmlns:c16="http://schemas.microsoft.com/office/drawing/2014/chart" uri="{C3380CC4-5D6E-409C-BE32-E72D297353CC}">
              <c16:uniqueId val="{00000001-D17C-4875-BFF7-7FF0FE0330B0}"/>
            </c:ext>
          </c:extLst>
        </c:ser>
        <c:dLbls>
          <c:showLegendKey val="0"/>
          <c:showVal val="0"/>
          <c:showCatName val="0"/>
          <c:showSerName val="0"/>
          <c:showPercent val="0"/>
          <c:showBubbleSize val="0"/>
        </c:dLbls>
        <c:marker val="1"/>
        <c:smooth val="0"/>
        <c:axId val="1217332815"/>
        <c:axId val="1217336975"/>
      </c:lineChart>
      <c:lineChart>
        <c:grouping val="standard"/>
        <c:varyColors val="0"/>
        <c:ser>
          <c:idx val="0"/>
          <c:order val="2"/>
          <c:spPr>
            <a:ln w="28575" cap="rnd">
              <a:solidFill>
                <a:schemeClr val="accent3">
                  <a:lumMod val="75000"/>
                </a:schemeClr>
              </a:solidFill>
              <a:prstDash val="sysDash"/>
              <a:round/>
            </a:ln>
            <a:effectLst/>
          </c:spPr>
          <c:marker>
            <c:symbol val="circle"/>
            <c:size val="5"/>
            <c:spPr>
              <a:solidFill>
                <a:schemeClr val="accent3">
                  <a:lumMod val="75000"/>
                </a:schemeClr>
              </a:solidFill>
              <a:ln w="9525">
                <a:noFill/>
              </a:ln>
              <a:effectLst/>
            </c:spPr>
          </c:marker>
          <c:val>
            <c:numRef>
              <c:f>'Annex Figure 1.3.4'!$B$5:$L$5</c:f>
              <c:numCache>
                <c:formatCode>General</c:formatCode>
                <c:ptCount val="11"/>
                <c:pt idx="8" formatCode="_(* #,##0.0_);_(* \(#,##0.0\);_(* &quot;-&quot;??_);_(@_)">
                  <c:v>51.7</c:v>
                </c:pt>
                <c:pt idx="9" formatCode="_(* #,##0.0_);_(* \(#,##0.0\);_(* &quot;-&quot;??_);_(@_)">
                  <c:v>52</c:v>
                </c:pt>
                <c:pt idx="10" formatCode="_(* #,##0.0_);_(* \(#,##0.0\);_(* &quot;-&quot;??_);_(@_)">
                  <c:v>52</c:v>
                </c:pt>
              </c:numCache>
            </c:numRef>
          </c:val>
          <c:smooth val="0"/>
          <c:extLst>
            <c:ext xmlns:c16="http://schemas.microsoft.com/office/drawing/2014/chart" uri="{C3380CC4-5D6E-409C-BE32-E72D297353CC}">
              <c16:uniqueId val="{00000002-D17C-4875-BFF7-7FF0FE0330B0}"/>
            </c:ext>
          </c:extLst>
        </c:ser>
        <c:ser>
          <c:idx val="3"/>
          <c:order val="3"/>
          <c:spPr>
            <a:ln w="28575" cap="rnd">
              <a:solidFill>
                <a:schemeClr val="accent2"/>
              </a:solidFill>
              <a:round/>
            </a:ln>
            <a:effectLst/>
          </c:spPr>
          <c:marker>
            <c:symbol val="circle"/>
            <c:size val="5"/>
            <c:spPr>
              <a:solidFill>
                <a:schemeClr val="accent2"/>
              </a:solidFill>
              <a:ln w="9525">
                <a:noFill/>
              </a:ln>
              <a:effectLst/>
            </c:spPr>
          </c:marker>
          <c:val>
            <c:numRef>
              <c:f>'Annex Figure 1.3.4'!$B$6:$L$6</c:f>
              <c:numCache>
                <c:formatCode>General</c:formatCode>
                <c:ptCount val="11"/>
                <c:pt idx="8" formatCode="_(* #,##0.0_);_(* \(#,##0.0\);_(* &quot;-&quot;??_);_(@_)">
                  <c:v>51.7</c:v>
                </c:pt>
                <c:pt idx="9" formatCode="_(* #,##0.0_);_(* \(#,##0.0\);_(* &quot;-&quot;??_);_(@_)">
                  <c:v>47.3</c:v>
                </c:pt>
                <c:pt idx="10" formatCode="_(* #,##0.0_);_(* \(#,##0.0\);_(* &quot;-&quot;??_);_(@_)">
                  <c:v>50.7</c:v>
                </c:pt>
              </c:numCache>
            </c:numRef>
          </c:val>
          <c:smooth val="0"/>
          <c:extLst>
            <c:ext xmlns:c16="http://schemas.microsoft.com/office/drawing/2014/chart" uri="{C3380CC4-5D6E-409C-BE32-E72D297353CC}">
              <c16:uniqueId val="{00000003-D17C-4875-BFF7-7FF0FE0330B0}"/>
            </c:ext>
          </c:extLst>
        </c:ser>
        <c:dLbls>
          <c:showLegendKey val="0"/>
          <c:showVal val="0"/>
          <c:showCatName val="0"/>
          <c:showSerName val="0"/>
          <c:showPercent val="0"/>
          <c:showBubbleSize val="0"/>
        </c:dLbls>
        <c:marker val="1"/>
        <c:smooth val="0"/>
        <c:axId val="1217327407"/>
        <c:axId val="1217328239"/>
      </c:lineChart>
      <c:catAx>
        <c:axId val="1217332815"/>
        <c:scaling>
          <c:orientation val="minMax"/>
        </c:scaling>
        <c:delete val="0"/>
        <c:axPos val="b"/>
        <c:numFmt formatCode="General" sourceLinked="1"/>
        <c:majorTickMark val="none"/>
        <c:minorTickMark val="none"/>
        <c:tickLblPos val="nextTo"/>
        <c:spPr>
          <a:noFill/>
          <a:ln w="9525" cap="flat" cmpd="sng" algn="ctr">
            <a:solidFill>
              <a:schemeClr val="bg1">
                <a:lumMod val="7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217336975"/>
        <c:crosses val="autoZero"/>
        <c:auto val="1"/>
        <c:lblAlgn val="ctr"/>
        <c:lblOffset val="100"/>
        <c:noMultiLvlLbl val="0"/>
      </c:catAx>
      <c:valAx>
        <c:axId val="1217336975"/>
        <c:scaling>
          <c:orientation val="minMax"/>
        </c:scaling>
        <c:delete val="0"/>
        <c:axPos val="l"/>
        <c:numFmt formatCode="#,##0" sourceLinked="0"/>
        <c:majorTickMark val="none"/>
        <c:minorTickMark val="none"/>
        <c:tickLblPos val="nextTo"/>
        <c:spPr>
          <a:noFill/>
          <a:ln>
            <a:solidFill>
              <a:schemeClr val="bg1">
                <a:lumMod val="75000"/>
              </a:schemeClr>
            </a:solidFill>
          </a:ln>
          <a:effectLst/>
        </c:spPr>
        <c:txPr>
          <a:bodyPr rot="-6000000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crossAx val="1217332815"/>
        <c:crosses val="autoZero"/>
        <c:crossBetween val="between"/>
      </c:valAx>
      <c:valAx>
        <c:axId val="1217328239"/>
        <c:scaling>
          <c:orientation val="minMax"/>
          <c:max val="55"/>
          <c:min val="40"/>
        </c:scaling>
        <c:delete val="0"/>
        <c:axPos val="r"/>
        <c:numFmt formatCode="#,##0" sourceLinked="0"/>
        <c:majorTickMark val="out"/>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solidFill>
                <a:latin typeface="+mn-lt"/>
                <a:ea typeface="+mn-ea"/>
                <a:cs typeface="+mn-cs"/>
              </a:defRPr>
            </a:pPr>
            <a:endParaRPr lang="en-US"/>
          </a:p>
        </c:txPr>
        <c:crossAx val="1217327407"/>
        <c:crosses val="max"/>
        <c:crossBetween val="between"/>
        <c:majorUnit val="5"/>
      </c:valAx>
      <c:catAx>
        <c:axId val="1217327407"/>
        <c:scaling>
          <c:orientation val="minMax"/>
        </c:scaling>
        <c:delete val="1"/>
        <c:axPos val="b"/>
        <c:numFmt formatCode="General" sourceLinked="1"/>
        <c:majorTickMark val="out"/>
        <c:minorTickMark val="none"/>
        <c:tickLblPos val="nextTo"/>
        <c:crossAx val="1217328239"/>
        <c:crosses val="autoZero"/>
        <c:auto val="1"/>
        <c:lblAlgn val="ctr"/>
        <c:lblOffset val="100"/>
        <c:noMultiLvlLbl val="0"/>
      </c:catAx>
      <c:spPr>
        <a:noFill/>
        <a:ln w="25400">
          <a:noFill/>
        </a:ln>
        <a:effectLst/>
      </c:spPr>
    </c:plotArea>
    <c:legend>
      <c:legendPos val="b"/>
      <c:legendEntry>
        <c:idx val="2"/>
        <c:delete val="1"/>
      </c:legendEntry>
      <c:legendEntry>
        <c:idx val="3"/>
        <c:delete val="1"/>
      </c:legendEntry>
      <c:layout>
        <c:manualLayout>
          <c:xMode val="edge"/>
          <c:yMode val="edge"/>
          <c:x val="2.4254151183285038E-2"/>
          <c:y val="0.92625166739851972"/>
          <c:w val="0.94594769208942442"/>
          <c:h val="6.448932605833381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chemeClr val="tx1"/>
          </a:solidFill>
        </a:defRPr>
      </a:pPr>
      <a:endParaRPr lang="en-US"/>
    </a:p>
  </c:txPr>
  <c:printSettings>
    <c:headerFooter/>
    <c:pageMargins b="0.75" l="0.7" r="0.7" t="0.75" header="0.3" footer="0.3"/>
    <c:pageSetup/>
  </c:printSettings>
  <c:userShapes r:id="rId3"/>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177167902555869"/>
          <c:y val="0.12975770133996409"/>
          <c:w val="0.86935106898045511"/>
          <c:h val="0.68009358161706102"/>
        </c:manualLayout>
      </c:layout>
      <c:barChart>
        <c:barDir val="col"/>
        <c:grouping val="stacked"/>
        <c:varyColors val="0"/>
        <c:ser>
          <c:idx val="0"/>
          <c:order val="0"/>
          <c:tx>
            <c:strRef>
              <c:f>'Annex Figure 1.4.1.'!$B$6</c:f>
              <c:strCache>
                <c:ptCount val="1"/>
                <c:pt idx="0">
                  <c:v>Aggregate Consumption</c:v>
                </c:pt>
              </c:strCache>
            </c:strRef>
          </c:tx>
          <c:spPr>
            <a:solidFill>
              <a:srgbClr val="002060"/>
            </a:solidFill>
            <a:ln w="25400">
              <a:noFill/>
            </a:ln>
          </c:spPr>
          <c:invertIfNegative val="0"/>
          <c:cat>
            <c:numRef>
              <c:f>'Annex Figure 1.4.1.'!$A$7:$A$11</c:f>
              <c:numCache>
                <c:formatCode>General</c:formatCode>
                <c:ptCount val="5"/>
                <c:pt idx="0">
                  <c:v>0.3</c:v>
                </c:pt>
                <c:pt idx="1">
                  <c:v>0.4</c:v>
                </c:pt>
                <c:pt idx="2">
                  <c:v>0.5</c:v>
                </c:pt>
                <c:pt idx="3">
                  <c:v>0.6</c:v>
                </c:pt>
                <c:pt idx="4">
                  <c:v>0.7</c:v>
                </c:pt>
              </c:numCache>
            </c:numRef>
          </c:cat>
          <c:val>
            <c:numRef>
              <c:f>'Annex Figure 1.4.1.'!$B$7:$B$11</c:f>
              <c:numCache>
                <c:formatCode>General</c:formatCode>
                <c:ptCount val="5"/>
                <c:pt idx="0">
                  <c:v>-9.3501493146704426</c:v>
                </c:pt>
              </c:numCache>
            </c:numRef>
          </c:val>
          <c:extLst>
            <c:ext xmlns:c16="http://schemas.microsoft.com/office/drawing/2014/chart" uri="{C3380CC4-5D6E-409C-BE32-E72D297353CC}">
              <c16:uniqueId val="{00000000-CA08-4FCB-8D90-FF4B253FECC5}"/>
            </c:ext>
          </c:extLst>
        </c:ser>
        <c:ser>
          <c:idx val="3"/>
          <c:order val="3"/>
          <c:tx>
            <c:strRef>
              <c:f>'Annex Figure 1.4.1.'!$E$6</c:f>
              <c:strCache>
                <c:ptCount val="1"/>
                <c:pt idx="0">
                  <c:v>Aggregate Consumption</c:v>
                </c:pt>
              </c:strCache>
            </c:strRef>
          </c:tx>
          <c:spPr>
            <a:solidFill>
              <a:srgbClr val="002060"/>
            </a:solidFill>
            <a:ln w="25400">
              <a:noFill/>
            </a:ln>
          </c:spPr>
          <c:invertIfNegative val="0"/>
          <c:cat>
            <c:numRef>
              <c:f>'Annex Figure 1.4.1.'!$A$7:$A$11</c:f>
              <c:numCache>
                <c:formatCode>General</c:formatCode>
                <c:ptCount val="5"/>
                <c:pt idx="0">
                  <c:v>0.3</c:v>
                </c:pt>
                <c:pt idx="1">
                  <c:v>0.4</c:v>
                </c:pt>
                <c:pt idx="2">
                  <c:v>0.5</c:v>
                </c:pt>
                <c:pt idx="3">
                  <c:v>0.6</c:v>
                </c:pt>
                <c:pt idx="4">
                  <c:v>0.7</c:v>
                </c:pt>
              </c:numCache>
            </c:numRef>
          </c:cat>
          <c:val>
            <c:numRef>
              <c:f>'Annex Figure 1.4.1.'!$E$7:$E$11</c:f>
              <c:numCache>
                <c:formatCode>General</c:formatCode>
                <c:ptCount val="5"/>
                <c:pt idx="1">
                  <c:v>-4.6221115382933275</c:v>
                </c:pt>
              </c:numCache>
            </c:numRef>
          </c:val>
          <c:extLst>
            <c:ext xmlns:c16="http://schemas.microsoft.com/office/drawing/2014/chart" uri="{C3380CC4-5D6E-409C-BE32-E72D297353CC}">
              <c16:uniqueId val="{00000001-CA08-4FCB-8D90-FF4B253FECC5}"/>
            </c:ext>
          </c:extLst>
        </c:ser>
        <c:ser>
          <c:idx val="6"/>
          <c:order val="6"/>
          <c:tx>
            <c:strRef>
              <c:f>'Annex Figure 1.4.1.'!$H$6</c:f>
              <c:strCache>
                <c:ptCount val="1"/>
                <c:pt idx="0">
                  <c:v>Aggregate Consumption</c:v>
                </c:pt>
              </c:strCache>
            </c:strRef>
          </c:tx>
          <c:spPr>
            <a:solidFill>
              <a:schemeClr val="accent1">
                <a:lumMod val="60000"/>
              </a:schemeClr>
            </a:solidFill>
            <a:ln>
              <a:noFill/>
            </a:ln>
            <a:effectLst/>
          </c:spPr>
          <c:invertIfNegative val="0"/>
          <c:cat>
            <c:numRef>
              <c:f>'Annex Figure 1.4.1.'!$A$7:$A$11</c:f>
              <c:numCache>
                <c:formatCode>General</c:formatCode>
                <c:ptCount val="5"/>
                <c:pt idx="0">
                  <c:v>0.3</c:v>
                </c:pt>
                <c:pt idx="1">
                  <c:v>0.4</c:v>
                </c:pt>
                <c:pt idx="2">
                  <c:v>0.5</c:v>
                </c:pt>
                <c:pt idx="3">
                  <c:v>0.6</c:v>
                </c:pt>
                <c:pt idx="4">
                  <c:v>0.7</c:v>
                </c:pt>
              </c:numCache>
            </c:numRef>
          </c:cat>
          <c:val>
            <c:numRef>
              <c:f>'Annex Figure 1.4.1.'!$H$7:$H$11</c:f>
              <c:numCache>
                <c:formatCode>General</c:formatCode>
                <c:ptCount val="5"/>
                <c:pt idx="2">
                  <c:v>0</c:v>
                </c:pt>
              </c:numCache>
            </c:numRef>
          </c:val>
          <c:extLst>
            <c:ext xmlns:c16="http://schemas.microsoft.com/office/drawing/2014/chart" uri="{C3380CC4-5D6E-409C-BE32-E72D297353CC}">
              <c16:uniqueId val="{00000002-CA08-4FCB-8D90-FF4B253FECC5}"/>
            </c:ext>
          </c:extLst>
        </c:ser>
        <c:ser>
          <c:idx val="9"/>
          <c:order val="9"/>
          <c:tx>
            <c:strRef>
              <c:f>'Annex Figure 1.4.1.'!$K$6</c:f>
              <c:strCache>
                <c:ptCount val="1"/>
                <c:pt idx="0">
                  <c:v>Aggregate Consumption</c:v>
                </c:pt>
              </c:strCache>
            </c:strRef>
          </c:tx>
          <c:spPr>
            <a:solidFill>
              <a:srgbClr val="002060"/>
            </a:solidFill>
            <a:ln w="25400">
              <a:noFill/>
            </a:ln>
          </c:spPr>
          <c:invertIfNegative val="0"/>
          <c:cat>
            <c:numRef>
              <c:f>'Annex Figure 1.4.1.'!$A$7:$A$11</c:f>
              <c:numCache>
                <c:formatCode>General</c:formatCode>
                <c:ptCount val="5"/>
                <c:pt idx="0">
                  <c:v>0.3</c:v>
                </c:pt>
                <c:pt idx="1">
                  <c:v>0.4</c:v>
                </c:pt>
                <c:pt idx="2">
                  <c:v>0.5</c:v>
                </c:pt>
                <c:pt idx="3">
                  <c:v>0.6</c:v>
                </c:pt>
                <c:pt idx="4">
                  <c:v>0.7</c:v>
                </c:pt>
              </c:numCache>
            </c:numRef>
          </c:cat>
          <c:val>
            <c:numRef>
              <c:f>'Annex Figure 1.4.1.'!$K$7:$K$11</c:f>
              <c:numCache>
                <c:formatCode>General</c:formatCode>
                <c:ptCount val="5"/>
                <c:pt idx="3">
                  <c:v>4.5398305486507473</c:v>
                </c:pt>
              </c:numCache>
            </c:numRef>
          </c:val>
          <c:extLst>
            <c:ext xmlns:c16="http://schemas.microsoft.com/office/drawing/2014/chart" uri="{C3380CC4-5D6E-409C-BE32-E72D297353CC}">
              <c16:uniqueId val="{00000003-CA08-4FCB-8D90-FF4B253FECC5}"/>
            </c:ext>
          </c:extLst>
        </c:ser>
        <c:ser>
          <c:idx val="12"/>
          <c:order val="12"/>
          <c:tx>
            <c:strRef>
              <c:f>'Annex Figure 1.4.1.'!$N$6</c:f>
              <c:strCache>
                <c:ptCount val="1"/>
                <c:pt idx="0">
                  <c:v>Aggregate Consumption</c:v>
                </c:pt>
              </c:strCache>
            </c:strRef>
          </c:tx>
          <c:spPr>
            <a:solidFill>
              <a:srgbClr val="002060"/>
            </a:solidFill>
            <a:ln w="25400">
              <a:noFill/>
            </a:ln>
          </c:spPr>
          <c:invertIfNegative val="0"/>
          <c:cat>
            <c:numRef>
              <c:f>'Annex Figure 1.4.1.'!$A$7:$A$11</c:f>
              <c:numCache>
                <c:formatCode>General</c:formatCode>
                <c:ptCount val="5"/>
                <c:pt idx="0">
                  <c:v>0.3</c:v>
                </c:pt>
                <c:pt idx="1">
                  <c:v>0.4</c:v>
                </c:pt>
                <c:pt idx="2">
                  <c:v>0.5</c:v>
                </c:pt>
                <c:pt idx="3">
                  <c:v>0.6</c:v>
                </c:pt>
                <c:pt idx="4">
                  <c:v>0.7</c:v>
                </c:pt>
              </c:numCache>
            </c:numRef>
          </c:cat>
          <c:val>
            <c:numRef>
              <c:f>'Annex Figure 1.4.1.'!$N$7:$N$11</c:f>
              <c:numCache>
                <c:formatCode>General</c:formatCode>
                <c:ptCount val="5"/>
                <c:pt idx="4">
                  <c:v>9.0404299707431583</c:v>
                </c:pt>
              </c:numCache>
            </c:numRef>
          </c:val>
          <c:extLst>
            <c:ext xmlns:c16="http://schemas.microsoft.com/office/drawing/2014/chart" uri="{C3380CC4-5D6E-409C-BE32-E72D297353CC}">
              <c16:uniqueId val="{00000004-CA08-4FCB-8D90-FF4B253FECC5}"/>
            </c:ext>
          </c:extLst>
        </c:ser>
        <c:dLbls>
          <c:showLegendKey val="0"/>
          <c:showVal val="0"/>
          <c:showCatName val="0"/>
          <c:showSerName val="0"/>
          <c:showPercent val="0"/>
          <c:showBubbleSize val="0"/>
        </c:dLbls>
        <c:gapWidth val="150"/>
        <c:overlap val="100"/>
        <c:axId val="869985295"/>
        <c:axId val="1"/>
      </c:barChart>
      <c:lineChart>
        <c:grouping val="standard"/>
        <c:varyColors val="0"/>
        <c:ser>
          <c:idx val="1"/>
          <c:order val="1"/>
          <c:tx>
            <c:strRef>
              <c:f>'Annex Figure 1.4.1.'!$C$6</c:f>
              <c:strCache>
                <c:ptCount val="1"/>
                <c:pt idx="0">
                  <c:v>Lower-income HH's consumption</c:v>
                </c:pt>
              </c:strCache>
            </c:strRef>
          </c:tx>
          <c:spPr>
            <a:ln w="19050">
              <a:noFill/>
            </a:ln>
          </c:spPr>
          <c:marker>
            <c:symbol val="circle"/>
            <c:size val="5"/>
            <c:spPr>
              <a:solidFill>
                <a:srgbClr val="FF0000"/>
              </a:solidFill>
              <a:ln w="88900">
                <a:solidFill>
                  <a:srgbClr val="FF0000"/>
                </a:solidFill>
              </a:ln>
              <a:effectLst/>
            </c:spPr>
          </c:marker>
          <c:cat>
            <c:numRef>
              <c:f>'Annex Figure 1.4.1.'!$A$7:$A$11</c:f>
              <c:numCache>
                <c:formatCode>General</c:formatCode>
                <c:ptCount val="5"/>
                <c:pt idx="0">
                  <c:v>0.3</c:v>
                </c:pt>
                <c:pt idx="1">
                  <c:v>0.4</c:v>
                </c:pt>
                <c:pt idx="2">
                  <c:v>0.5</c:v>
                </c:pt>
                <c:pt idx="3">
                  <c:v>0.6</c:v>
                </c:pt>
                <c:pt idx="4">
                  <c:v>0.7</c:v>
                </c:pt>
              </c:numCache>
            </c:numRef>
          </c:cat>
          <c:val>
            <c:numRef>
              <c:f>'Annex Figure 1.4.1.'!$C$7:$C$11</c:f>
              <c:numCache>
                <c:formatCode>General</c:formatCode>
                <c:ptCount val="5"/>
                <c:pt idx="0">
                  <c:v>-23.052029841418008</c:v>
                </c:pt>
              </c:numCache>
            </c:numRef>
          </c:val>
          <c:smooth val="0"/>
          <c:extLst>
            <c:ext xmlns:c16="http://schemas.microsoft.com/office/drawing/2014/chart" uri="{C3380CC4-5D6E-409C-BE32-E72D297353CC}">
              <c16:uniqueId val="{00000005-CA08-4FCB-8D90-FF4B253FECC5}"/>
            </c:ext>
          </c:extLst>
        </c:ser>
        <c:ser>
          <c:idx val="2"/>
          <c:order val="2"/>
          <c:tx>
            <c:strRef>
              <c:f>'Annex Figure 1.4.1.'!$D$6</c:f>
              <c:strCache>
                <c:ptCount val="1"/>
                <c:pt idx="0">
                  <c:v>Higher-income HH's consumption</c:v>
                </c:pt>
              </c:strCache>
            </c:strRef>
          </c:tx>
          <c:spPr>
            <a:ln w="28575" cap="rnd">
              <a:solidFill>
                <a:schemeClr val="accent3"/>
              </a:solidFill>
              <a:round/>
            </a:ln>
            <a:effectLst/>
          </c:spPr>
          <c:marker>
            <c:symbol val="circle"/>
            <c:size val="5"/>
            <c:spPr>
              <a:solidFill>
                <a:schemeClr val="accent3"/>
              </a:solidFill>
              <a:ln w="38100">
                <a:solidFill>
                  <a:srgbClr val="7030A0"/>
                </a:solidFill>
              </a:ln>
              <a:effectLst/>
            </c:spPr>
          </c:marker>
          <c:dPt>
            <c:idx val="0"/>
            <c:marker>
              <c:symbol val="triangle"/>
              <c:size val="5"/>
            </c:marker>
            <c:bubble3D val="0"/>
            <c:extLst>
              <c:ext xmlns:c16="http://schemas.microsoft.com/office/drawing/2014/chart" uri="{C3380CC4-5D6E-409C-BE32-E72D297353CC}">
                <c16:uniqueId val="{00000006-CA08-4FCB-8D90-FF4B253FECC5}"/>
              </c:ext>
            </c:extLst>
          </c:dPt>
          <c:cat>
            <c:numRef>
              <c:f>'Annex Figure 1.4.1.'!$A$7:$A$11</c:f>
              <c:numCache>
                <c:formatCode>General</c:formatCode>
                <c:ptCount val="5"/>
                <c:pt idx="0">
                  <c:v>0.3</c:v>
                </c:pt>
                <c:pt idx="1">
                  <c:v>0.4</c:v>
                </c:pt>
                <c:pt idx="2">
                  <c:v>0.5</c:v>
                </c:pt>
                <c:pt idx="3">
                  <c:v>0.6</c:v>
                </c:pt>
                <c:pt idx="4">
                  <c:v>0.7</c:v>
                </c:pt>
              </c:numCache>
            </c:numRef>
          </c:cat>
          <c:val>
            <c:numRef>
              <c:f>'Annex Figure 1.4.1.'!$D$7:$D$11</c:f>
              <c:numCache>
                <c:formatCode>General</c:formatCode>
                <c:ptCount val="5"/>
                <c:pt idx="0">
                  <c:v>5.3806690511821964</c:v>
                </c:pt>
              </c:numCache>
            </c:numRef>
          </c:val>
          <c:smooth val="0"/>
          <c:extLst>
            <c:ext xmlns:c16="http://schemas.microsoft.com/office/drawing/2014/chart" uri="{C3380CC4-5D6E-409C-BE32-E72D297353CC}">
              <c16:uniqueId val="{00000007-CA08-4FCB-8D90-FF4B253FECC5}"/>
            </c:ext>
          </c:extLst>
        </c:ser>
        <c:ser>
          <c:idx val="4"/>
          <c:order val="4"/>
          <c:tx>
            <c:strRef>
              <c:f>'Annex Figure 1.4.1.'!$F$6</c:f>
              <c:strCache>
                <c:ptCount val="1"/>
                <c:pt idx="0">
                  <c:v>Lower-income HH's consumption</c:v>
                </c:pt>
              </c:strCache>
            </c:strRef>
          </c:tx>
          <c:spPr>
            <a:ln w="28575" cap="rnd">
              <a:solidFill>
                <a:schemeClr val="accent5"/>
              </a:solidFill>
              <a:round/>
            </a:ln>
            <a:effectLst/>
          </c:spPr>
          <c:marker>
            <c:symbol val="circle"/>
            <c:size val="5"/>
            <c:spPr>
              <a:solidFill>
                <a:schemeClr val="accent5"/>
              </a:solidFill>
              <a:ln w="88900">
                <a:solidFill>
                  <a:schemeClr val="accent5"/>
                </a:solidFill>
              </a:ln>
              <a:effectLst/>
            </c:spPr>
          </c:marker>
          <c:dPt>
            <c:idx val="1"/>
            <c:marker>
              <c:spPr>
                <a:solidFill>
                  <a:schemeClr val="accent5"/>
                </a:solidFill>
                <a:ln w="88900">
                  <a:solidFill>
                    <a:srgbClr val="FF0000"/>
                  </a:solidFill>
                </a:ln>
                <a:effectLst/>
              </c:spPr>
            </c:marker>
            <c:bubble3D val="0"/>
            <c:extLst>
              <c:ext xmlns:c16="http://schemas.microsoft.com/office/drawing/2014/chart" uri="{C3380CC4-5D6E-409C-BE32-E72D297353CC}">
                <c16:uniqueId val="{00000008-CA08-4FCB-8D90-FF4B253FECC5}"/>
              </c:ext>
            </c:extLst>
          </c:dPt>
          <c:cat>
            <c:numRef>
              <c:f>'Annex Figure 1.4.1.'!$A$7:$A$11</c:f>
              <c:numCache>
                <c:formatCode>General</c:formatCode>
                <c:ptCount val="5"/>
                <c:pt idx="0">
                  <c:v>0.3</c:v>
                </c:pt>
                <c:pt idx="1">
                  <c:v>0.4</c:v>
                </c:pt>
                <c:pt idx="2">
                  <c:v>0.5</c:v>
                </c:pt>
                <c:pt idx="3">
                  <c:v>0.6</c:v>
                </c:pt>
                <c:pt idx="4">
                  <c:v>0.7</c:v>
                </c:pt>
              </c:numCache>
            </c:numRef>
          </c:cat>
          <c:val>
            <c:numRef>
              <c:f>'Annex Figure 1.4.1.'!$F$7:$F$11</c:f>
              <c:numCache>
                <c:formatCode>General</c:formatCode>
                <c:ptCount val="5"/>
                <c:pt idx="1">
                  <c:v>-10.901546404300099</c:v>
                </c:pt>
              </c:numCache>
            </c:numRef>
          </c:val>
          <c:smooth val="0"/>
          <c:extLst>
            <c:ext xmlns:c16="http://schemas.microsoft.com/office/drawing/2014/chart" uri="{C3380CC4-5D6E-409C-BE32-E72D297353CC}">
              <c16:uniqueId val="{00000009-CA08-4FCB-8D90-FF4B253FECC5}"/>
            </c:ext>
          </c:extLst>
        </c:ser>
        <c:ser>
          <c:idx val="5"/>
          <c:order val="5"/>
          <c:tx>
            <c:strRef>
              <c:f>'Annex Figure 1.4.1.'!$G$6</c:f>
              <c:strCache>
                <c:ptCount val="1"/>
                <c:pt idx="0">
                  <c:v>Higher-income HH's consumption</c:v>
                </c:pt>
              </c:strCache>
            </c:strRef>
          </c:tx>
          <c:spPr>
            <a:ln w="28575" cap="rnd">
              <a:solidFill>
                <a:srgbClr val="7030A0"/>
              </a:solidFill>
              <a:round/>
            </a:ln>
            <a:effectLst/>
          </c:spPr>
          <c:marker>
            <c:symbol val="triangle"/>
            <c:size val="5"/>
            <c:spPr>
              <a:solidFill>
                <a:srgbClr val="7030A0"/>
              </a:solidFill>
              <a:ln w="38100">
                <a:solidFill>
                  <a:srgbClr val="7030A0"/>
                </a:solidFill>
              </a:ln>
              <a:effectLst/>
            </c:spPr>
          </c:marker>
          <c:cat>
            <c:numRef>
              <c:f>'Annex Figure 1.4.1.'!$A$7:$A$11</c:f>
              <c:numCache>
                <c:formatCode>General</c:formatCode>
                <c:ptCount val="5"/>
                <c:pt idx="0">
                  <c:v>0.3</c:v>
                </c:pt>
                <c:pt idx="1">
                  <c:v>0.4</c:v>
                </c:pt>
                <c:pt idx="2">
                  <c:v>0.5</c:v>
                </c:pt>
                <c:pt idx="3">
                  <c:v>0.6</c:v>
                </c:pt>
                <c:pt idx="4">
                  <c:v>0.7</c:v>
                </c:pt>
              </c:numCache>
            </c:numRef>
          </c:cat>
          <c:val>
            <c:numRef>
              <c:f>'Annex Figure 1.4.1.'!$G$7:$G$11</c:f>
              <c:numCache>
                <c:formatCode>General</c:formatCode>
                <c:ptCount val="5"/>
                <c:pt idx="1">
                  <c:v>2.7357303930020449</c:v>
                </c:pt>
              </c:numCache>
            </c:numRef>
          </c:val>
          <c:smooth val="0"/>
          <c:extLst>
            <c:ext xmlns:c16="http://schemas.microsoft.com/office/drawing/2014/chart" uri="{C3380CC4-5D6E-409C-BE32-E72D297353CC}">
              <c16:uniqueId val="{0000000A-CA08-4FCB-8D90-FF4B253FECC5}"/>
            </c:ext>
          </c:extLst>
        </c:ser>
        <c:ser>
          <c:idx val="7"/>
          <c:order val="7"/>
          <c:tx>
            <c:strRef>
              <c:f>'Annex Figure 1.4.1.'!$I$6</c:f>
              <c:strCache>
                <c:ptCount val="1"/>
                <c:pt idx="0">
                  <c:v>Lower-income HH's consumption</c:v>
                </c:pt>
              </c:strCache>
            </c:strRef>
          </c:tx>
          <c:spPr>
            <a:ln w="88900" cap="rnd">
              <a:solidFill>
                <a:schemeClr val="accent2">
                  <a:lumMod val="60000"/>
                </a:schemeClr>
              </a:solidFill>
              <a:round/>
            </a:ln>
            <a:effectLst/>
          </c:spPr>
          <c:marker>
            <c:symbol val="circle"/>
            <c:size val="5"/>
            <c:spPr>
              <a:solidFill>
                <a:schemeClr val="accent2">
                  <a:lumMod val="60000"/>
                </a:schemeClr>
              </a:solidFill>
              <a:ln w="88900">
                <a:solidFill>
                  <a:srgbClr val="FF0000"/>
                </a:solidFill>
              </a:ln>
              <a:effectLst/>
            </c:spPr>
          </c:marker>
          <c:cat>
            <c:numRef>
              <c:f>'Annex Figure 1.4.1.'!$A$7:$A$11</c:f>
              <c:numCache>
                <c:formatCode>General</c:formatCode>
                <c:ptCount val="5"/>
                <c:pt idx="0">
                  <c:v>0.3</c:v>
                </c:pt>
                <c:pt idx="1">
                  <c:v>0.4</c:v>
                </c:pt>
                <c:pt idx="2">
                  <c:v>0.5</c:v>
                </c:pt>
                <c:pt idx="3">
                  <c:v>0.6</c:v>
                </c:pt>
                <c:pt idx="4">
                  <c:v>0.7</c:v>
                </c:pt>
              </c:numCache>
            </c:numRef>
          </c:cat>
          <c:val>
            <c:numRef>
              <c:f>'Annex Figure 1.4.1.'!$I$7:$I$11</c:f>
              <c:numCache>
                <c:formatCode>General</c:formatCode>
                <c:ptCount val="5"/>
                <c:pt idx="2">
                  <c:v>0</c:v>
                </c:pt>
              </c:numCache>
            </c:numRef>
          </c:val>
          <c:smooth val="0"/>
          <c:extLst>
            <c:ext xmlns:c16="http://schemas.microsoft.com/office/drawing/2014/chart" uri="{C3380CC4-5D6E-409C-BE32-E72D297353CC}">
              <c16:uniqueId val="{0000000B-CA08-4FCB-8D90-FF4B253FECC5}"/>
            </c:ext>
          </c:extLst>
        </c:ser>
        <c:ser>
          <c:idx val="8"/>
          <c:order val="8"/>
          <c:tx>
            <c:strRef>
              <c:f>'Annex Figure 1.4.1.'!$J$6</c:f>
              <c:strCache>
                <c:ptCount val="1"/>
                <c:pt idx="0">
                  <c:v>Higher-income HH's consumption</c:v>
                </c:pt>
              </c:strCache>
            </c:strRef>
          </c:tx>
          <c:spPr>
            <a:ln w="19050">
              <a:noFill/>
            </a:ln>
          </c:spPr>
          <c:marker>
            <c:symbol val="triangle"/>
            <c:size val="5"/>
            <c:spPr>
              <a:solidFill>
                <a:srgbClr val="7030A0"/>
              </a:solidFill>
              <a:ln w="38100">
                <a:solidFill>
                  <a:srgbClr val="7030A0"/>
                </a:solidFill>
              </a:ln>
              <a:effectLst/>
            </c:spPr>
          </c:marker>
          <c:cat>
            <c:numRef>
              <c:f>'Annex Figure 1.4.1.'!$A$7:$A$11</c:f>
              <c:numCache>
                <c:formatCode>General</c:formatCode>
                <c:ptCount val="5"/>
                <c:pt idx="0">
                  <c:v>0.3</c:v>
                </c:pt>
                <c:pt idx="1">
                  <c:v>0.4</c:v>
                </c:pt>
                <c:pt idx="2">
                  <c:v>0.5</c:v>
                </c:pt>
                <c:pt idx="3">
                  <c:v>0.6</c:v>
                </c:pt>
                <c:pt idx="4">
                  <c:v>0.7</c:v>
                </c:pt>
              </c:numCache>
            </c:numRef>
          </c:cat>
          <c:val>
            <c:numRef>
              <c:f>'Annex Figure 1.4.1.'!$J$7:$J$11</c:f>
              <c:numCache>
                <c:formatCode>General</c:formatCode>
                <c:ptCount val="5"/>
                <c:pt idx="2">
                  <c:v>0</c:v>
                </c:pt>
              </c:numCache>
            </c:numRef>
          </c:val>
          <c:smooth val="0"/>
          <c:extLst>
            <c:ext xmlns:c16="http://schemas.microsoft.com/office/drawing/2014/chart" uri="{C3380CC4-5D6E-409C-BE32-E72D297353CC}">
              <c16:uniqueId val="{0000000C-CA08-4FCB-8D90-FF4B253FECC5}"/>
            </c:ext>
          </c:extLst>
        </c:ser>
        <c:ser>
          <c:idx val="10"/>
          <c:order val="10"/>
          <c:tx>
            <c:strRef>
              <c:f>'Annex Figure 1.4.1.'!$L$6</c:f>
              <c:strCache>
                <c:ptCount val="1"/>
                <c:pt idx="0">
                  <c:v>Lower-income HH's consumption</c:v>
                </c:pt>
              </c:strCache>
            </c:strRef>
          </c:tx>
          <c:spPr>
            <a:ln w="28575" cap="rnd">
              <a:solidFill>
                <a:schemeClr val="accent5">
                  <a:lumMod val="60000"/>
                </a:schemeClr>
              </a:solidFill>
              <a:round/>
            </a:ln>
            <a:effectLst/>
          </c:spPr>
          <c:marker>
            <c:symbol val="circle"/>
            <c:size val="5"/>
            <c:spPr>
              <a:solidFill>
                <a:schemeClr val="accent5">
                  <a:lumMod val="60000"/>
                </a:schemeClr>
              </a:solidFill>
              <a:ln w="88900">
                <a:solidFill>
                  <a:srgbClr val="FF0000"/>
                </a:solidFill>
              </a:ln>
              <a:effectLst/>
            </c:spPr>
          </c:marker>
          <c:cat>
            <c:numRef>
              <c:f>'Annex Figure 1.4.1.'!$A$7:$A$11</c:f>
              <c:numCache>
                <c:formatCode>General</c:formatCode>
                <c:ptCount val="5"/>
                <c:pt idx="0">
                  <c:v>0.3</c:v>
                </c:pt>
                <c:pt idx="1">
                  <c:v>0.4</c:v>
                </c:pt>
                <c:pt idx="2">
                  <c:v>0.5</c:v>
                </c:pt>
                <c:pt idx="3">
                  <c:v>0.6</c:v>
                </c:pt>
                <c:pt idx="4">
                  <c:v>0.7</c:v>
                </c:pt>
              </c:numCache>
            </c:numRef>
          </c:cat>
          <c:val>
            <c:numRef>
              <c:f>'Annex Figure 1.4.1.'!$L$7:$L$11</c:f>
              <c:numCache>
                <c:formatCode>General</c:formatCode>
                <c:ptCount val="5"/>
                <c:pt idx="3">
                  <c:v>9.7720324772028295</c:v>
                </c:pt>
              </c:numCache>
            </c:numRef>
          </c:val>
          <c:smooth val="0"/>
          <c:extLst>
            <c:ext xmlns:c16="http://schemas.microsoft.com/office/drawing/2014/chart" uri="{C3380CC4-5D6E-409C-BE32-E72D297353CC}">
              <c16:uniqueId val="{0000000D-CA08-4FCB-8D90-FF4B253FECC5}"/>
            </c:ext>
          </c:extLst>
        </c:ser>
        <c:ser>
          <c:idx val="11"/>
          <c:order val="11"/>
          <c:tx>
            <c:strRef>
              <c:f>'Annex Figure 1.4.1.'!$M$6</c:f>
              <c:strCache>
                <c:ptCount val="1"/>
                <c:pt idx="0">
                  <c:v>Higher-income HH's consumption</c:v>
                </c:pt>
              </c:strCache>
            </c:strRef>
          </c:tx>
          <c:spPr>
            <a:ln w="28575" cap="rnd">
              <a:solidFill>
                <a:schemeClr val="accent6">
                  <a:lumMod val="60000"/>
                </a:schemeClr>
              </a:solidFill>
              <a:round/>
            </a:ln>
            <a:effectLst/>
          </c:spPr>
          <c:marker>
            <c:symbol val="triangle"/>
            <c:size val="5"/>
            <c:spPr>
              <a:solidFill>
                <a:srgbClr val="7030A0"/>
              </a:solidFill>
              <a:ln w="38100">
                <a:solidFill>
                  <a:srgbClr val="7030A0"/>
                </a:solidFill>
              </a:ln>
              <a:effectLst/>
            </c:spPr>
          </c:marker>
          <c:cat>
            <c:numRef>
              <c:f>'Annex Figure 1.4.1.'!$A$7:$A$11</c:f>
              <c:numCache>
                <c:formatCode>General</c:formatCode>
                <c:ptCount val="5"/>
                <c:pt idx="0">
                  <c:v>0.3</c:v>
                </c:pt>
                <c:pt idx="1">
                  <c:v>0.4</c:v>
                </c:pt>
                <c:pt idx="2">
                  <c:v>0.5</c:v>
                </c:pt>
                <c:pt idx="3">
                  <c:v>0.6</c:v>
                </c:pt>
                <c:pt idx="4">
                  <c:v>0.7</c:v>
                </c:pt>
              </c:numCache>
            </c:numRef>
          </c:cat>
          <c:val>
            <c:numRef>
              <c:f>'Annex Figure 1.4.1.'!$M$7:$M$11</c:f>
              <c:numCache>
                <c:formatCode>General</c:formatCode>
                <c:ptCount val="5"/>
                <c:pt idx="3">
                  <c:v>-2.8501533768378051</c:v>
                </c:pt>
              </c:numCache>
            </c:numRef>
          </c:val>
          <c:smooth val="0"/>
          <c:extLst>
            <c:ext xmlns:c16="http://schemas.microsoft.com/office/drawing/2014/chart" uri="{C3380CC4-5D6E-409C-BE32-E72D297353CC}">
              <c16:uniqueId val="{0000000E-CA08-4FCB-8D90-FF4B253FECC5}"/>
            </c:ext>
          </c:extLst>
        </c:ser>
        <c:ser>
          <c:idx val="13"/>
          <c:order val="13"/>
          <c:tx>
            <c:strRef>
              <c:f>'Annex Figure 1.4.1.'!$O$6</c:f>
              <c:strCache>
                <c:ptCount val="1"/>
                <c:pt idx="0">
                  <c:v>Lower-income HH's consumption</c:v>
                </c:pt>
              </c:strCache>
            </c:strRef>
          </c:tx>
          <c:spPr>
            <a:ln w="28575" cap="rnd">
              <a:solidFill>
                <a:schemeClr val="accent2">
                  <a:lumMod val="80000"/>
                  <a:lumOff val="20000"/>
                </a:schemeClr>
              </a:solidFill>
              <a:round/>
            </a:ln>
            <a:effectLst/>
          </c:spPr>
          <c:marker>
            <c:symbol val="circle"/>
            <c:size val="5"/>
            <c:spPr>
              <a:solidFill>
                <a:schemeClr val="accent2">
                  <a:lumMod val="80000"/>
                  <a:lumOff val="20000"/>
                </a:schemeClr>
              </a:solidFill>
              <a:ln w="9525">
                <a:solidFill>
                  <a:srgbClr val="FF0000"/>
                </a:solidFill>
              </a:ln>
              <a:effectLst/>
            </c:spPr>
          </c:marker>
          <c:dPt>
            <c:idx val="4"/>
            <c:marker>
              <c:spPr>
                <a:solidFill>
                  <a:schemeClr val="accent2">
                    <a:lumMod val="80000"/>
                    <a:lumOff val="20000"/>
                  </a:schemeClr>
                </a:solidFill>
                <a:ln w="88900">
                  <a:solidFill>
                    <a:srgbClr val="FF0000"/>
                  </a:solidFill>
                </a:ln>
                <a:effectLst/>
              </c:spPr>
            </c:marker>
            <c:bubble3D val="0"/>
            <c:extLst>
              <c:ext xmlns:c16="http://schemas.microsoft.com/office/drawing/2014/chart" uri="{C3380CC4-5D6E-409C-BE32-E72D297353CC}">
                <c16:uniqueId val="{0000000F-CA08-4FCB-8D90-FF4B253FECC5}"/>
              </c:ext>
            </c:extLst>
          </c:dPt>
          <c:cat>
            <c:numRef>
              <c:f>'Annex Figure 1.4.1.'!$A$7:$A$11</c:f>
              <c:numCache>
                <c:formatCode>General</c:formatCode>
                <c:ptCount val="5"/>
                <c:pt idx="0">
                  <c:v>0.3</c:v>
                </c:pt>
                <c:pt idx="1">
                  <c:v>0.4</c:v>
                </c:pt>
                <c:pt idx="2">
                  <c:v>0.5</c:v>
                </c:pt>
                <c:pt idx="3">
                  <c:v>0.6</c:v>
                </c:pt>
                <c:pt idx="4">
                  <c:v>0.7</c:v>
                </c:pt>
              </c:numCache>
            </c:numRef>
          </c:cat>
          <c:val>
            <c:numRef>
              <c:f>'Annex Figure 1.4.1.'!$O$7:$O$11</c:f>
              <c:numCache>
                <c:formatCode>General</c:formatCode>
                <c:ptCount val="5"/>
                <c:pt idx="4">
                  <c:v>18.543706403337822</c:v>
                </c:pt>
              </c:numCache>
            </c:numRef>
          </c:val>
          <c:smooth val="0"/>
          <c:extLst>
            <c:ext xmlns:c16="http://schemas.microsoft.com/office/drawing/2014/chart" uri="{C3380CC4-5D6E-409C-BE32-E72D297353CC}">
              <c16:uniqueId val="{00000010-CA08-4FCB-8D90-FF4B253FECC5}"/>
            </c:ext>
          </c:extLst>
        </c:ser>
        <c:ser>
          <c:idx val="14"/>
          <c:order val="14"/>
          <c:tx>
            <c:strRef>
              <c:f>'Annex Figure 1.4.1.'!$P$6</c:f>
              <c:strCache>
                <c:ptCount val="1"/>
                <c:pt idx="0">
                  <c:v>Higher-income HH's consumption</c:v>
                </c:pt>
              </c:strCache>
            </c:strRef>
          </c:tx>
          <c:spPr>
            <a:ln w="28575" cap="rnd">
              <a:solidFill>
                <a:schemeClr val="accent3">
                  <a:lumMod val="80000"/>
                  <a:lumOff val="20000"/>
                </a:schemeClr>
              </a:solidFill>
              <a:round/>
            </a:ln>
            <a:effectLst/>
          </c:spPr>
          <c:marker>
            <c:symbol val="triangle"/>
            <c:size val="5"/>
            <c:spPr>
              <a:solidFill>
                <a:schemeClr val="accent3">
                  <a:lumMod val="80000"/>
                  <a:lumOff val="20000"/>
                </a:schemeClr>
              </a:solidFill>
              <a:ln w="38100">
                <a:solidFill>
                  <a:srgbClr val="7030A0"/>
                </a:solidFill>
              </a:ln>
              <a:effectLst/>
            </c:spPr>
          </c:marker>
          <c:cat>
            <c:numRef>
              <c:f>'Annex Figure 1.4.1.'!$A$7:$A$11</c:f>
              <c:numCache>
                <c:formatCode>General</c:formatCode>
                <c:ptCount val="5"/>
                <c:pt idx="0">
                  <c:v>0.3</c:v>
                </c:pt>
                <c:pt idx="1">
                  <c:v>0.4</c:v>
                </c:pt>
                <c:pt idx="2">
                  <c:v>0.5</c:v>
                </c:pt>
                <c:pt idx="3">
                  <c:v>0.6</c:v>
                </c:pt>
                <c:pt idx="4">
                  <c:v>0.7</c:v>
                </c:pt>
              </c:numCache>
            </c:numRef>
          </c:cat>
          <c:val>
            <c:numRef>
              <c:f>'Annex Figure 1.4.1.'!$P$7:$P$11</c:f>
              <c:numCache>
                <c:formatCode>General</c:formatCode>
                <c:ptCount val="5"/>
                <c:pt idx="4">
                  <c:v>-5.86627483374067</c:v>
                </c:pt>
              </c:numCache>
            </c:numRef>
          </c:val>
          <c:smooth val="0"/>
          <c:extLst>
            <c:ext xmlns:c16="http://schemas.microsoft.com/office/drawing/2014/chart" uri="{C3380CC4-5D6E-409C-BE32-E72D297353CC}">
              <c16:uniqueId val="{00000011-CA08-4FCB-8D90-FF4B253FECC5}"/>
            </c:ext>
          </c:extLst>
        </c:ser>
        <c:dLbls>
          <c:showLegendKey val="0"/>
          <c:showVal val="0"/>
          <c:showCatName val="0"/>
          <c:showSerName val="0"/>
          <c:showPercent val="0"/>
          <c:showBubbleSize val="0"/>
        </c:dLbls>
        <c:marker val="1"/>
        <c:smooth val="0"/>
        <c:axId val="869985295"/>
        <c:axId val="1"/>
      </c:lineChart>
      <c:catAx>
        <c:axId val="869985295"/>
        <c:scaling>
          <c:orientation val="minMax"/>
        </c:scaling>
        <c:delete val="0"/>
        <c:axPos val="b"/>
        <c:title>
          <c:tx>
            <c:rich>
              <a:bodyPr rot="0" spcFirstLastPara="1" vertOverflow="ellipsis" vert="horz" wrap="square" anchor="ctr" anchorCtr="1"/>
              <a:lstStyle/>
              <a:p>
                <a:pPr>
                  <a:defRPr sz="1200" b="0" i="0" u="none" strike="noStrike" kern="1200" baseline="0">
                    <a:solidFill>
                      <a:schemeClr val="tx1"/>
                    </a:solidFill>
                    <a:latin typeface="Arial" panose="020B0604020202020204" pitchFamily="34" charset="0"/>
                    <a:ea typeface="+mn-ea"/>
                    <a:cs typeface="Arial" panose="020B0604020202020204" pitchFamily="34" charset="0"/>
                  </a:defRPr>
                </a:pPr>
                <a:r>
                  <a:rPr lang="en-US" b="0">
                    <a:solidFill>
                      <a:schemeClr val="tx1"/>
                    </a:solidFill>
                  </a:rPr>
                  <a:t>Replacement rate</a:t>
                </a:r>
              </a:p>
            </c:rich>
          </c:tx>
          <c:overlay val="0"/>
          <c:spPr>
            <a:noFill/>
            <a:ln w="25400">
              <a:noFill/>
            </a:ln>
          </c:spPr>
        </c:title>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1"/>
        <c:crosses val="autoZero"/>
        <c:auto val="1"/>
        <c:lblAlgn val="ctr"/>
        <c:lblOffset val="100"/>
        <c:noMultiLvlLbl val="0"/>
      </c:catAx>
      <c:valAx>
        <c:axId val="1"/>
        <c:scaling>
          <c:orientation val="minMax"/>
          <c:max val="25"/>
          <c:min val="-25"/>
        </c:scaling>
        <c:delete val="0"/>
        <c:axPos val="l"/>
        <c:title>
          <c:tx>
            <c:rich>
              <a:bodyPr/>
              <a:lstStyle/>
              <a:p>
                <a:pPr>
                  <a:defRPr/>
                </a:pPr>
                <a:r>
                  <a:rPr lang="en-US" b="0"/>
                  <a:t>Stabilization coefficients (%)</a:t>
                </a:r>
              </a:p>
            </c:rich>
          </c:tx>
          <c:overlay val="0"/>
        </c:title>
        <c:numFmt formatCode="General" sourceLinked="1"/>
        <c:majorTickMark val="none"/>
        <c:minorTickMark val="none"/>
        <c:tickLblPos val="nextTo"/>
        <c:spPr>
          <a:ln w="6350">
            <a:noFill/>
          </a:ln>
        </c:spPr>
        <c:txPr>
          <a:bodyPr rot="-60000000" spcFirstLastPara="1" vertOverflow="ellipsis" vert="horz" wrap="square" anchor="ctr" anchorCtr="1"/>
          <a:lstStyle/>
          <a:p>
            <a:pPr>
              <a:defRPr sz="1200" b="0"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869985295"/>
        <c:crosses val="autoZero"/>
        <c:crossBetween val="between"/>
      </c:valAx>
      <c:spPr>
        <a:noFill/>
        <a:ln w="25400">
          <a:noFill/>
        </a:ln>
      </c:spPr>
    </c:plotArea>
    <c:legend>
      <c:legendPos val="t"/>
      <c:legendEntry>
        <c:idx val="1"/>
        <c:delete val="1"/>
      </c:legendEntry>
      <c:legendEntry>
        <c:idx val="2"/>
        <c:delete val="1"/>
      </c:legendEntry>
      <c:legendEntry>
        <c:idx val="3"/>
        <c:delete val="1"/>
      </c:legendEntry>
      <c:legendEntry>
        <c:idx val="4"/>
        <c:delete val="1"/>
      </c:legendEntry>
      <c:legendEntry>
        <c:idx val="6"/>
        <c:delete val="1"/>
      </c:legendEntry>
      <c:legendEntry>
        <c:idx val="7"/>
        <c:delete val="1"/>
      </c:legendEntry>
      <c:legendEntry>
        <c:idx val="8"/>
        <c:delete val="1"/>
      </c:legendEntry>
      <c:legendEntry>
        <c:idx val="9"/>
        <c:delete val="1"/>
      </c:legendEntry>
      <c:legendEntry>
        <c:idx val="11"/>
        <c:delete val="1"/>
      </c:legendEntry>
      <c:legendEntry>
        <c:idx val="12"/>
        <c:delete val="1"/>
      </c:legendEntry>
      <c:legendEntry>
        <c:idx val="13"/>
        <c:delete val="1"/>
      </c:legendEntry>
      <c:legendEntry>
        <c:idx val="14"/>
        <c:delete val="1"/>
      </c:legendEntry>
      <c:layout>
        <c:manualLayout>
          <c:xMode val="edge"/>
          <c:yMode val="edge"/>
          <c:x val="0.16126534668603315"/>
          <c:y val="5.6961375649770801E-2"/>
          <c:w val="0.33832695677930535"/>
          <c:h val="0.2107081088548142"/>
        </c:manualLayout>
      </c:layout>
      <c:overlay val="0"/>
      <c:spPr>
        <a:noFill/>
        <a:ln w="25400">
          <a:noFill/>
        </a:ln>
      </c:spPr>
      <c:txPr>
        <a:bodyPr rot="0" spcFirstLastPara="1" vertOverflow="ellipsis" vert="horz" wrap="square" anchor="ctr" anchorCtr="1"/>
        <a:lstStyle/>
        <a:p>
          <a:pPr>
            <a:defRPr sz="800" b="0"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200" b="1">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smoothMarker"/>
        <c:varyColors val="0"/>
        <c:ser>
          <c:idx val="1"/>
          <c:order val="0"/>
          <c:tx>
            <c:strRef>
              <c:f>'Annex Figure 1.4.2.'!$A$4</c:f>
              <c:strCache>
                <c:ptCount val="1"/>
                <c:pt idx="0">
                  <c:v>Long term unemployment rate (deviations from bechmark value, left-axis)</c:v>
                </c:pt>
              </c:strCache>
            </c:strRef>
          </c:tx>
          <c:marker>
            <c:spPr>
              <a:solidFill>
                <a:srgbClr val="002060"/>
              </a:solidFill>
              <a:ln>
                <a:noFill/>
              </a:ln>
            </c:spPr>
          </c:marker>
          <c:xVal>
            <c:numRef>
              <c:f>'Annex Figure 1.4.2.'!$B$4:$R$4</c:f>
              <c:numCache>
                <c:formatCode>General</c:formatCode>
                <c:ptCount val="17"/>
                <c:pt idx="0">
                  <c:v>0.3</c:v>
                </c:pt>
                <c:pt idx="1">
                  <c:v>0.32500000000000001</c:v>
                </c:pt>
                <c:pt idx="2">
                  <c:v>0.35000000000000003</c:v>
                </c:pt>
                <c:pt idx="3">
                  <c:v>0.37500000000000006</c:v>
                </c:pt>
                <c:pt idx="4">
                  <c:v>0.40000000000000008</c:v>
                </c:pt>
                <c:pt idx="5">
                  <c:v>0.4250000000000001</c:v>
                </c:pt>
                <c:pt idx="6">
                  <c:v>0.45000000000000012</c:v>
                </c:pt>
                <c:pt idx="7">
                  <c:v>0.47500000000000014</c:v>
                </c:pt>
                <c:pt idx="8">
                  <c:v>0.50000000000000011</c:v>
                </c:pt>
                <c:pt idx="9">
                  <c:v>0.52500000000000013</c:v>
                </c:pt>
                <c:pt idx="10">
                  <c:v>0.55000000000000016</c:v>
                </c:pt>
                <c:pt idx="11">
                  <c:v>0.57500000000000018</c:v>
                </c:pt>
                <c:pt idx="12">
                  <c:v>0.6000000000000002</c:v>
                </c:pt>
                <c:pt idx="13">
                  <c:v>0.62500000000000022</c:v>
                </c:pt>
                <c:pt idx="14">
                  <c:v>0.65000000000000024</c:v>
                </c:pt>
                <c:pt idx="15">
                  <c:v>0.67500000000000027</c:v>
                </c:pt>
                <c:pt idx="16">
                  <c:v>0.70000000000000029</c:v>
                </c:pt>
              </c:numCache>
            </c:numRef>
          </c:xVal>
          <c:yVal>
            <c:numRef>
              <c:f>'Annex Figure 1.4.2.'!$B$6:$R$6</c:f>
              <c:numCache>
                <c:formatCode>General</c:formatCode>
                <c:ptCount val="17"/>
                <c:pt idx="0">
                  <c:v>-0.25391730290922898</c:v>
                </c:pt>
                <c:pt idx="1">
                  <c:v>-0.22683568594908388</c:v>
                </c:pt>
                <c:pt idx="2">
                  <c:v>-0.1986361169083628</c:v>
                </c:pt>
                <c:pt idx="3">
                  <c:v>-0.16922836529094654</c:v>
                </c:pt>
                <c:pt idx="4">
                  <c:v>-0.13851095757819176</c:v>
                </c:pt>
                <c:pt idx="5">
                  <c:v>-0.10636924139033055</c:v>
                </c:pt>
                <c:pt idx="6">
                  <c:v>-7.2672997829820174E-2</c:v>
                </c:pt>
                <c:pt idx="7">
                  <c:v>-3.7273532767395645E-2</c:v>
                </c:pt>
                <c:pt idx="8">
                  <c:v>-1.5981604928327897E-9</c:v>
                </c:pt>
                <c:pt idx="9">
                  <c:v>3.9345186434930346E-2</c:v>
                </c:pt>
                <c:pt idx="10">
                  <c:v>8.0992229370430158E-2</c:v>
                </c:pt>
                <c:pt idx="11">
                  <c:v>0.12521148605381671</c:v>
                </c:pt>
                <c:pt idx="12">
                  <c:v>0.17232334324665532</c:v>
                </c:pt>
                <c:pt idx="13">
                  <c:v>0.22271140864343342</c:v>
                </c:pt>
                <c:pt idx="14">
                  <c:v>0.27683988308394025</c:v>
                </c:pt>
                <c:pt idx="15">
                  <c:v>0.33527819414156945</c:v>
                </c:pt>
                <c:pt idx="16">
                  <c:v>0.39873492450799852</c:v>
                </c:pt>
              </c:numCache>
            </c:numRef>
          </c:yVal>
          <c:smooth val="1"/>
          <c:extLst>
            <c:ext xmlns:c16="http://schemas.microsoft.com/office/drawing/2014/chart" uri="{C3380CC4-5D6E-409C-BE32-E72D297353CC}">
              <c16:uniqueId val="{00000000-C66E-4E1A-97D6-DE6623A8E9AC}"/>
            </c:ext>
          </c:extLst>
        </c:ser>
        <c:dLbls>
          <c:showLegendKey val="0"/>
          <c:showVal val="0"/>
          <c:showCatName val="0"/>
          <c:showSerName val="0"/>
          <c:showPercent val="0"/>
          <c:showBubbleSize val="0"/>
        </c:dLbls>
        <c:axId val="869995695"/>
        <c:axId val="1"/>
      </c:scatterChart>
      <c:scatterChart>
        <c:scatterStyle val="smoothMarker"/>
        <c:varyColors val="0"/>
        <c:ser>
          <c:idx val="0"/>
          <c:order val="1"/>
          <c:tx>
            <c:strRef>
              <c:f>'Annex Figure 1.4.2.'!$A$1</c:f>
              <c:strCache>
                <c:ptCount val="1"/>
                <c:pt idx="0">
                  <c:v>Unemployment stabilization coefficients (right-axis)</c:v>
                </c:pt>
              </c:strCache>
            </c:strRef>
          </c:tx>
          <c:spPr>
            <a:ln w="25400">
              <a:solidFill>
                <a:schemeClr val="accent6">
                  <a:lumMod val="75000"/>
                </a:schemeClr>
              </a:solidFill>
            </a:ln>
          </c:spPr>
          <c:marker>
            <c:symbol val="none"/>
          </c:marker>
          <c:dPt>
            <c:idx val="8"/>
            <c:marker>
              <c:symbol val="circle"/>
              <c:size val="11"/>
              <c:spPr>
                <a:solidFill>
                  <a:srgbClr val="FF0000"/>
                </a:solidFill>
              </c:spPr>
            </c:marker>
            <c:bubble3D val="0"/>
            <c:extLst>
              <c:ext xmlns:c16="http://schemas.microsoft.com/office/drawing/2014/chart" uri="{C3380CC4-5D6E-409C-BE32-E72D297353CC}">
                <c16:uniqueId val="{00000001-C66E-4E1A-97D6-DE6623A8E9AC}"/>
              </c:ext>
            </c:extLst>
          </c:dPt>
          <c:xVal>
            <c:numRef>
              <c:f>'Annex Figure 1.4.2.'!$B$1:$R$1</c:f>
              <c:numCache>
                <c:formatCode>General</c:formatCode>
                <c:ptCount val="17"/>
                <c:pt idx="0">
                  <c:v>0.3</c:v>
                </c:pt>
                <c:pt idx="1">
                  <c:v>0.32500000000000001</c:v>
                </c:pt>
                <c:pt idx="2">
                  <c:v>0.35000000000000003</c:v>
                </c:pt>
                <c:pt idx="3">
                  <c:v>0.37500000000000006</c:v>
                </c:pt>
                <c:pt idx="4">
                  <c:v>0.40000000000000008</c:v>
                </c:pt>
                <c:pt idx="5">
                  <c:v>0.4250000000000001</c:v>
                </c:pt>
                <c:pt idx="6">
                  <c:v>0.45000000000000012</c:v>
                </c:pt>
                <c:pt idx="7">
                  <c:v>0.47500000000000014</c:v>
                </c:pt>
                <c:pt idx="8">
                  <c:v>0.50000000000000011</c:v>
                </c:pt>
                <c:pt idx="9">
                  <c:v>0.52500000000000013</c:v>
                </c:pt>
                <c:pt idx="10">
                  <c:v>0.55000000000000016</c:v>
                </c:pt>
                <c:pt idx="11">
                  <c:v>0.57500000000000018</c:v>
                </c:pt>
                <c:pt idx="12">
                  <c:v>0.6000000000000002</c:v>
                </c:pt>
                <c:pt idx="13">
                  <c:v>0.62500000000000022</c:v>
                </c:pt>
                <c:pt idx="14">
                  <c:v>0.65000000000000024</c:v>
                </c:pt>
                <c:pt idx="15">
                  <c:v>0.67500000000000027</c:v>
                </c:pt>
                <c:pt idx="16">
                  <c:v>0.70000000000000029</c:v>
                </c:pt>
              </c:numCache>
            </c:numRef>
          </c:xVal>
          <c:yVal>
            <c:numRef>
              <c:f>'Annex Figure 1.4.2.'!$AT$9:$BN$9</c:f>
              <c:numCache>
                <c:formatCode>General</c:formatCode>
                <c:ptCount val="21"/>
                <c:pt idx="0">
                  <c:v>-4.2374828573850776</c:v>
                </c:pt>
                <c:pt idx="1">
                  <c:v>-3.7217602043253528</c:v>
                </c:pt>
                <c:pt idx="2">
                  <c:v>-3.2026652348577711</c:v>
                </c:pt>
                <c:pt idx="3">
                  <c:v>-2.6799453916861227</c:v>
                </c:pt>
                <c:pt idx="4">
                  <c:v>-2.1533088886170448</c:v>
                </c:pt>
                <c:pt idx="5">
                  <c:v>-1.622418539593129</c:v>
                </c:pt>
                <c:pt idx="6">
                  <c:v>-1.0868841727688539</c:v>
                </c:pt>
                <c:pt idx="7">
                  <c:v>-0.54625339922851346</c:v>
                </c:pt>
                <c:pt idx="8">
                  <c:v>0</c:v>
                </c:pt>
                <c:pt idx="9">
                  <c:v>0.55249056210037173</c:v>
                </c:pt>
                <c:pt idx="10">
                  <c:v>1.1119395454326164</c:v>
                </c:pt>
                <c:pt idx="11">
                  <c:v>1.679198563294293</c:v>
                </c:pt>
                <c:pt idx="12">
                  <c:v>2.255280321244979</c:v>
                </c:pt>
                <c:pt idx="13">
                  <c:v>2.8413995243317558</c:v>
                </c:pt>
                <c:pt idx="14">
                  <c:v>3.4390265457560409</c:v>
                </c:pt>
                <c:pt idx="15">
                  <c:v>4.0499630453036612</c:v>
                </c:pt>
                <c:pt idx="16">
                  <c:v>4.6764456481979906</c:v>
                </c:pt>
                <c:pt idx="17">
                  <c:v>5.3212954055901545</c:v>
                </c:pt>
                <c:pt idx="18">
                  <c:v>5.988137904302171</c:v>
                </c:pt>
                <c:pt idx="19">
                  <c:v>6.6817387673996365</c:v>
                </c:pt>
                <c:pt idx="20">
                  <c:v>7.4085359440730691</c:v>
                </c:pt>
              </c:numCache>
            </c:numRef>
          </c:yVal>
          <c:smooth val="1"/>
          <c:extLst>
            <c:ext xmlns:c16="http://schemas.microsoft.com/office/drawing/2014/chart" uri="{C3380CC4-5D6E-409C-BE32-E72D297353CC}">
              <c16:uniqueId val="{00000002-C66E-4E1A-97D6-DE6623A8E9AC}"/>
            </c:ext>
          </c:extLst>
        </c:ser>
        <c:dLbls>
          <c:showLegendKey val="0"/>
          <c:showVal val="0"/>
          <c:showCatName val="0"/>
          <c:showSerName val="0"/>
          <c:showPercent val="0"/>
          <c:showBubbleSize val="0"/>
        </c:dLbls>
        <c:axId val="3"/>
        <c:axId val="4"/>
      </c:scatterChart>
      <c:valAx>
        <c:axId val="869995695"/>
        <c:scaling>
          <c:orientation val="minMax"/>
          <c:max val="0.70000000000000007"/>
          <c:min val="0.30000000000000004"/>
        </c:scaling>
        <c:delete val="0"/>
        <c:axPos val="b"/>
        <c:title>
          <c:tx>
            <c:rich>
              <a:bodyPr/>
              <a:lstStyle/>
              <a:p>
                <a:pPr>
                  <a:defRPr b="0"/>
                </a:pPr>
                <a:r>
                  <a:rPr lang="en-US" b="0"/>
                  <a:t>Replacement rate</a:t>
                </a:r>
              </a:p>
            </c:rich>
          </c:tx>
          <c:overlay val="0"/>
        </c:title>
        <c:numFmt formatCode="General" sourceLinked="1"/>
        <c:majorTickMark val="none"/>
        <c:minorTickMark val="none"/>
        <c:tickLblPos val="low"/>
        <c:spPr>
          <a:noFill/>
          <a:ln w="9525" cap="flat" cmpd="sng" algn="ctr">
            <a:solidFill>
              <a:schemeClr val="tx1">
                <a:lumMod val="25000"/>
                <a:lumOff val="75000"/>
              </a:schemeClr>
            </a:solidFill>
            <a:round/>
          </a:ln>
          <a:effectLst/>
        </c:spPr>
        <c:txPr>
          <a:bodyPr rot="0" vert="horz"/>
          <a:lstStyle/>
          <a:p>
            <a:pPr>
              <a:defRPr sz="1200" b="0" i="0" u="none" strike="noStrike" baseline="0">
                <a:solidFill>
                  <a:srgbClr val="000000"/>
                </a:solidFill>
                <a:latin typeface="Arial"/>
                <a:ea typeface="Arial"/>
                <a:cs typeface="Arial"/>
              </a:defRPr>
            </a:pPr>
            <a:endParaRPr lang="en-US"/>
          </a:p>
        </c:txPr>
        <c:crossAx val="1"/>
        <c:crosses val="autoZero"/>
        <c:crossBetween val="midCat"/>
      </c:valAx>
      <c:valAx>
        <c:axId val="1"/>
        <c:scaling>
          <c:orientation val="minMax"/>
          <c:max val="0.4"/>
          <c:min val="-0.33400000000000007"/>
        </c:scaling>
        <c:delete val="0"/>
        <c:axPos val="l"/>
        <c:title>
          <c:tx>
            <c:rich>
              <a:bodyPr/>
              <a:lstStyle/>
              <a:p>
                <a:pPr>
                  <a:defRPr b="0"/>
                </a:pPr>
                <a:r>
                  <a:rPr lang="en-US" b="0"/>
                  <a:t>Percentage points</a:t>
                </a:r>
              </a:p>
            </c:rich>
          </c:tx>
          <c:overlay val="0"/>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vert="horz"/>
          <a:lstStyle/>
          <a:p>
            <a:pPr>
              <a:defRPr b="0"/>
            </a:pPr>
            <a:endParaRPr lang="en-US"/>
          </a:p>
        </c:txPr>
        <c:crossAx val="869995695"/>
        <c:crosses val="autoZero"/>
        <c:crossBetween val="midCat"/>
      </c:valAx>
      <c:valAx>
        <c:axId val="3"/>
        <c:scaling>
          <c:orientation val="minMax"/>
        </c:scaling>
        <c:delete val="1"/>
        <c:axPos val="b"/>
        <c:numFmt formatCode="General" sourceLinked="1"/>
        <c:majorTickMark val="out"/>
        <c:minorTickMark val="none"/>
        <c:tickLblPos val="nextTo"/>
        <c:crossAx val="4"/>
        <c:crosses val="autoZero"/>
        <c:crossBetween val="midCat"/>
      </c:valAx>
      <c:valAx>
        <c:axId val="4"/>
        <c:scaling>
          <c:orientation val="minMax"/>
        </c:scaling>
        <c:delete val="0"/>
        <c:axPos val="r"/>
        <c:title>
          <c:tx>
            <c:rich>
              <a:bodyPr/>
              <a:lstStyle/>
              <a:p>
                <a:pPr>
                  <a:defRPr b="0"/>
                </a:pPr>
                <a:r>
                  <a:rPr lang="en-US" b="0"/>
                  <a:t>Stabilization</a:t>
                </a:r>
                <a:r>
                  <a:rPr lang="en-US" b="0" baseline="0"/>
                  <a:t> coefficients (%)</a:t>
                </a:r>
                <a:endParaRPr lang="en-US" b="0"/>
              </a:p>
            </c:rich>
          </c:tx>
          <c:overlay val="0"/>
        </c:title>
        <c:numFmt formatCode="General" sourceLinked="1"/>
        <c:majorTickMark val="out"/>
        <c:minorTickMark val="none"/>
        <c:tickLblPos val="nextTo"/>
        <c:txPr>
          <a:bodyPr/>
          <a:lstStyle/>
          <a:p>
            <a:pPr>
              <a:defRPr b="0"/>
            </a:pPr>
            <a:endParaRPr lang="en-US"/>
          </a:p>
        </c:txPr>
        <c:crossAx val="3"/>
        <c:crosses val="max"/>
        <c:crossBetween val="midCat"/>
        <c:minorUnit val="5.000000000000001E-3"/>
      </c:valAx>
      <c:spPr>
        <a:ln>
          <a:noFill/>
        </a:ln>
      </c:spPr>
    </c:plotArea>
    <c:legend>
      <c:legendPos val="t"/>
      <c:layout>
        <c:manualLayout>
          <c:xMode val="edge"/>
          <c:yMode val="edge"/>
          <c:x val="5.8984670435141787E-2"/>
          <c:y val="2.1882133410370694E-2"/>
          <c:w val="0.92562455018770551"/>
          <c:h val="0.18354630124461094"/>
        </c:manualLayout>
      </c:layout>
      <c:overlay val="0"/>
      <c:txPr>
        <a:bodyPr/>
        <a:lstStyle/>
        <a:p>
          <a:pPr>
            <a:defRPr b="0"/>
          </a:pPr>
          <a:endParaRPr lang="en-US"/>
        </a:p>
      </c:txPr>
    </c:legend>
    <c:plotVisOnly val="1"/>
    <c:dispBlanksAs val="gap"/>
    <c:showDLblsOverMax val="0"/>
  </c:chart>
  <c:spPr>
    <a:ln>
      <a:noFill/>
    </a:ln>
  </c:spPr>
  <c:txPr>
    <a:bodyPr/>
    <a:lstStyle/>
    <a:p>
      <a:pPr>
        <a:defRPr sz="1200" b="1">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3"/>
          <c:order val="0"/>
          <c:spPr>
            <a:solidFill>
              <a:srgbClr val="FFC000"/>
            </a:solidFill>
            <a:ln w="25400">
              <a:noFill/>
            </a:ln>
          </c:spPr>
          <c:invertIfNegative val="0"/>
          <c:cat>
            <c:strRef>
              <c:f>'Annex Figure 1.4.3.'!$B$8:$B$9</c:f>
              <c:strCache>
                <c:ptCount val="2"/>
                <c:pt idx="0">
                  <c:v>Unemployment income support</c:v>
                </c:pt>
                <c:pt idx="1">
                  <c:v>Targeted transfers</c:v>
                </c:pt>
              </c:strCache>
            </c:strRef>
          </c:cat>
          <c:val>
            <c:numRef>
              <c:f>'Annex Figure 1.4.3.'!$H$8:$H$9</c:f>
              <c:numCache>
                <c:formatCode>General</c:formatCode>
                <c:ptCount val="2"/>
                <c:pt idx="0">
                  <c:v>60.845393444874901</c:v>
                </c:pt>
                <c:pt idx="1">
                  <c:v>61.382152462141597</c:v>
                </c:pt>
              </c:numCache>
            </c:numRef>
          </c:val>
          <c:extLst>
            <c:ext xmlns:c15="http://schemas.microsoft.com/office/drawing/2012/chart" uri="{02D57815-91ED-43cb-92C2-25804820EDAC}">
              <c15:filteredSeriesTitle>
                <c15:tx>
                  <c:strRef>
                    <c:extLst>
                      <c:ext uri="{02D57815-91ED-43cb-92C2-25804820EDAC}">
                        <c15:formulaRef>
                          <c15:sqref>[84]Figure_Transfers_June28!#REF!</c15:sqref>
                        </c15:formulaRef>
                      </c:ext>
                    </c:extLst>
                    <c:strCache>
                      <c:ptCount val="1"/>
                      <c:pt idx="0">
                        <c:v>#REF!</c:v>
                      </c:pt>
                    </c:strCache>
                  </c:strRef>
                </c15:tx>
              </c15:filteredSeriesTitle>
            </c:ext>
            <c:ext xmlns:c16="http://schemas.microsoft.com/office/drawing/2014/chart" uri="{C3380CC4-5D6E-409C-BE32-E72D297353CC}">
              <c16:uniqueId val="{00000000-3312-4B90-B28B-C74CFF16CFCF}"/>
            </c:ext>
          </c:extLst>
        </c:ser>
        <c:dLbls>
          <c:showLegendKey val="0"/>
          <c:showVal val="0"/>
          <c:showCatName val="0"/>
          <c:showSerName val="0"/>
          <c:showPercent val="0"/>
          <c:showBubbleSize val="0"/>
        </c:dLbls>
        <c:gapWidth val="150"/>
        <c:axId val="870001935"/>
        <c:axId val="1"/>
      </c:barChart>
      <c:catAx>
        <c:axId val="870001935"/>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max val="61"/>
          <c:min val="60"/>
        </c:scaling>
        <c:delete val="0"/>
        <c:axPos val="l"/>
        <c:title>
          <c:tx>
            <c:rich>
              <a:bodyPr rot="-5400000" vert="horz"/>
              <a:lstStyle/>
              <a:p>
                <a:pPr>
                  <a:defRPr/>
                </a:pPr>
                <a:r>
                  <a:rPr lang="en-US"/>
                  <a:t>percent</a:t>
                </a:r>
              </a:p>
            </c:rich>
          </c:tx>
          <c:overlay val="0"/>
          <c:spPr>
            <a:noFill/>
            <a:ln w="25400">
              <a:noFill/>
            </a:ln>
          </c:spPr>
        </c:title>
        <c:numFmt formatCode="#,##0.0" sourceLinked="0"/>
        <c:majorTickMark val="none"/>
        <c:minorTickMark val="none"/>
        <c:tickLblPos val="nextTo"/>
        <c:spPr>
          <a:ln w="6350">
            <a:noFill/>
          </a:ln>
        </c:spPr>
        <c:txPr>
          <a:bodyPr rot="-60000000" vert="horz"/>
          <a:lstStyle/>
          <a:p>
            <a:pPr>
              <a:defRPr/>
            </a:pPr>
            <a:endParaRPr lang="en-US"/>
          </a:p>
        </c:txPr>
        <c:crossAx val="870001935"/>
        <c:crosses val="autoZero"/>
        <c:crossBetween val="between"/>
        <c:minorUnit val="0.2"/>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723020242522455"/>
          <c:y val="4.9861705831566225E-2"/>
          <c:w val="0.78196358700545021"/>
          <c:h val="0.79247992336296003"/>
        </c:manualLayout>
      </c:layout>
      <c:lineChart>
        <c:grouping val="standard"/>
        <c:varyColors val="0"/>
        <c:ser>
          <c:idx val="1"/>
          <c:order val="0"/>
          <c:tx>
            <c:strRef>
              <c:f>'Annex Figure 1.4.3.'!$D$7</c:f>
              <c:strCache>
                <c:ptCount val="1"/>
                <c:pt idx="0">
                  <c:v>Aggregate consumption</c:v>
                </c:pt>
              </c:strCache>
            </c:strRef>
          </c:tx>
          <c:spPr>
            <a:ln w="28575" cap="rnd">
              <a:solidFill>
                <a:srgbClr val="C00000"/>
              </a:solidFill>
              <a:prstDash val="lgDashDotDot"/>
              <a:round/>
            </a:ln>
            <a:effectLst/>
          </c:spPr>
          <c:marker>
            <c:symbol val="circle"/>
            <c:size val="5"/>
            <c:spPr>
              <a:solidFill>
                <a:schemeClr val="accent2"/>
              </a:solidFill>
              <a:ln w="9525">
                <a:solidFill>
                  <a:schemeClr val="accent2"/>
                </a:solidFill>
                <a:prstDash val="lgDashDotDot"/>
              </a:ln>
              <a:effectLst/>
            </c:spPr>
          </c:marker>
          <c:cat>
            <c:strRef>
              <c:f>'Annex Figure 1.4.3.'!$B$8:$B$9</c:f>
              <c:strCache>
                <c:ptCount val="2"/>
                <c:pt idx="0">
                  <c:v>Unemployment income support</c:v>
                </c:pt>
                <c:pt idx="1">
                  <c:v>Targeted transfers</c:v>
                </c:pt>
              </c:strCache>
            </c:strRef>
          </c:cat>
          <c:val>
            <c:numRef>
              <c:f>'Annex Figure 1.4.3.'!$D$8:$D$9</c:f>
              <c:numCache>
                <c:formatCode>General</c:formatCode>
                <c:ptCount val="2"/>
                <c:pt idx="0">
                  <c:v>6.5745782394652599</c:v>
                </c:pt>
                <c:pt idx="1">
                  <c:v>0.63219823622442395</c:v>
                </c:pt>
              </c:numCache>
            </c:numRef>
          </c:val>
          <c:smooth val="0"/>
          <c:extLst>
            <c:ext xmlns:c16="http://schemas.microsoft.com/office/drawing/2014/chart" uri="{C3380CC4-5D6E-409C-BE32-E72D297353CC}">
              <c16:uniqueId val="{00000000-8D16-468F-BC05-0EBDE7CBEA6B}"/>
            </c:ext>
          </c:extLst>
        </c:ser>
        <c:ser>
          <c:idx val="2"/>
          <c:order val="1"/>
          <c:tx>
            <c:v>Consumption of low-income households</c:v>
          </c:tx>
          <c:spPr>
            <a:ln w="28575" cap="rnd">
              <a:solidFill>
                <a:schemeClr val="accent6">
                  <a:lumMod val="75000"/>
                </a:schemeClr>
              </a:solidFill>
              <a:prstDash val="dash"/>
              <a:round/>
            </a:ln>
            <a:effectLst/>
          </c:spPr>
          <c:marker>
            <c:symbol val="circle"/>
            <c:size val="5"/>
            <c:spPr>
              <a:solidFill>
                <a:schemeClr val="accent3"/>
              </a:solidFill>
              <a:ln w="9525">
                <a:solidFill>
                  <a:schemeClr val="accent3"/>
                </a:solidFill>
                <a:prstDash val="dash"/>
              </a:ln>
              <a:effectLst/>
            </c:spPr>
          </c:marker>
          <c:cat>
            <c:strRef>
              <c:f>'Annex Figure 1.4.3.'!$B$8:$B$9</c:f>
              <c:strCache>
                <c:ptCount val="2"/>
                <c:pt idx="0">
                  <c:v>Unemployment income support</c:v>
                </c:pt>
                <c:pt idx="1">
                  <c:v>Targeted transfers</c:v>
                </c:pt>
              </c:strCache>
            </c:strRef>
          </c:cat>
          <c:val>
            <c:numRef>
              <c:f>'Annex Figure 1.4.3.'!$E$8:$E$9</c:f>
              <c:numCache>
                <c:formatCode>General</c:formatCode>
                <c:ptCount val="2"/>
                <c:pt idx="0">
                  <c:v>13.911884247992599</c:v>
                </c:pt>
                <c:pt idx="1">
                  <c:v>1.7866970967167699</c:v>
                </c:pt>
              </c:numCache>
            </c:numRef>
          </c:val>
          <c:smooth val="0"/>
          <c:extLst>
            <c:ext xmlns:c16="http://schemas.microsoft.com/office/drawing/2014/chart" uri="{C3380CC4-5D6E-409C-BE32-E72D297353CC}">
              <c16:uniqueId val="{00000001-8D16-468F-BC05-0EBDE7CBEA6B}"/>
            </c:ext>
          </c:extLst>
        </c:ser>
        <c:dLbls>
          <c:showLegendKey val="0"/>
          <c:showVal val="0"/>
          <c:showCatName val="0"/>
          <c:showSerName val="0"/>
          <c:showPercent val="0"/>
          <c:showBubbleSize val="0"/>
        </c:dLbls>
        <c:marker val="1"/>
        <c:smooth val="0"/>
        <c:axId val="870001935"/>
        <c:axId val="1"/>
      </c:lineChart>
      <c:catAx>
        <c:axId val="870001935"/>
        <c:scaling>
          <c:orientation val="minMax"/>
        </c:scaling>
        <c:delete val="0"/>
        <c:axPos val="b"/>
        <c:numFmt formatCode="General" sourceLinked="1"/>
        <c:majorTickMark val="none"/>
        <c:minorTickMark val="none"/>
        <c:tickLblPos val="low"/>
        <c:spPr>
          <a:noFill/>
          <a:ln w="9525" cap="flat" cmpd="sng" algn="ctr">
            <a:solidFill>
              <a:schemeClr val="tx1"/>
            </a:solidFill>
            <a:round/>
          </a:ln>
          <a:effectLst/>
        </c:spPr>
        <c:txPr>
          <a:bodyPr rot="-60000000" vert="horz"/>
          <a:lstStyle/>
          <a:p>
            <a:pPr>
              <a:defRPr>
                <a:solidFill>
                  <a:schemeClr val="tx1"/>
                </a:solidFill>
              </a:defRPr>
            </a:pPr>
            <a:endParaRPr lang="en-US"/>
          </a:p>
        </c:txPr>
        <c:crossAx val="1"/>
        <c:crosses val="autoZero"/>
        <c:auto val="1"/>
        <c:lblAlgn val="ctr"/>
        <c:lblOffset val="100"/>
        <c:noMultiLvlLbl val="0"/>
      </c:catAx>
      <c:valAx>
        <c:axId val="1"/>
        <c:scaling>
          <c:orientation val="minMax"/>
          <c:max val="15"/>
          <c:min val="0"/>
        </c:scaling>
        <c:delete val="0"/>
        <c:axPos val="l"/>
        <c:title>
          <c:tx>
            <c:rich>
              <a:bodyPr rot="-5400000" vert="horz"/>
              <a:lstStyle/>
              <a:p>
                <a:pPr>
                  <a:defRPr/>
                </a:pPr>
                <a:r>
                  <a:rPr lang="en-US"/>
                  <a:t>Stabilization coefficients </a:t>
                </a:r>
              </a:p>
            </c:rich>
          </c:tx>
          <c:overlay val="0"/>
          <c:spPr>
            <a:noFill/>
            <a:ln w="25400">
              <a:noFill/>
            </a:ln>
          </c:spPr>
        </c:title>
        <c:numFmt formatCode="General" sourceLinked="1"/>
        <c:majorTickMark val="none"/>
        <c:minorTickMark val="none"/>
        <c:tickLblPos val="nextTo"/>
        <c:spPr>
          <a:ln w="6350">
            <a:noFill/>
          </a:ln>
        </c:spPr>
        <c:txPr>
          <a:bodyPr rot="-60000000" vert="horz"/>
          <a:lstStyle/>
          <a:p>
            <a:pPr>
              <a:defRPr/>
            </a:pPr>
            <a:endParaRPr lang="en-US"/>
          </a:p>
        </c:txPr>
        <c:crossAx val="870001935"/>
        <c:crosses val="autoZero"/>
        <c:crossBetween val="between"/>
        <c:majorUnit val="3"/>
      </c:valAx>
      <c:spPr>
        <a:noFill/>
        <a:ln w="25400">
          <a:noFill/>
        </a:ln>
      </c:spPr>
    </c:plotArea>
    <c:legend>
      <c:legendPos val="b"/>
      <c:legendEntry>
        <c:idx val="0"/>
        <c:txPr>
          <a:bodyPr rot="0" vert="horz"/>
          <a:lstStyle/>
          <a:p>
            <a:pPr>
              <a:defRPr sz="1000">
                <a:latin typeface="Segoe UI" panose="020B0502040204020203" pitchFamily="34" charset="0"/>
                <a:cs typeface="Segoe UI" panose="020B0502040204020203" pitchFamily="34" charset="0"/>
              </a:defRPr>
            </a:pPr>
            <a:endParaRPr lang="en-US"/>
          </a:p>
        </c:txPr>
      </c:legendEntry>
      <c:legendEntry>
        <c:idx val="1"/>
        <c:txPr>
          <a:bodyPr rot="0" vert="horz"/>
          <a:lstStyle/>
          <a:p>
            <a:pPr>
              <a:defRPr sz="1000">
                <a:latin typeface="Segoe UI" panose="020B0502040204020203" pitchFamily="34" charset="0"/>
                <a:cs typeface="Segoe UI" panose="020B0502040204020203" pitchFamily="34" charset="0"/>
              </a:defRPr>
            </a:pPr>
            <a:endParaRPr lang="en-US"/>
          </a:p>
        </c:txPr>
      </c:legendEntry>
      <c:layout>
        <c:manualLayout>
          <c:xMode val="edge"/>
          <c:yMode val="edge"/>
          <c:x val="0.40974797519373374"/>
          <c:y val="1.5754063795774126E-2"/>
          <c:w val="0.57275168593867476"/>
          <c:h val="0.26224824550202147"/>
        </c:manualLayout>
      </c:layout>
      <c:overlay val="0"/>
      <c:spPr>
        <a:noFill/>
        <a:ln w="25400">
          <a:noFill/>
        </a:ln>
      </c:spPr>
      <c:txPr>
        <a:bodyPr rot="0" vert="horz"/>
        <a:lstStyle/>
        <a:p>
          <a:pPr>
            <a:defRPr sz="1000">
              <a:latin typeface="Segoe UI" panose="020B0502040204020203" pitchFamily="34" charset="0"/>
              <a:cs typeface="Segoe UI" panose="020B0502040204020203"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200">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4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723020242522455"/>
          <c:y val="4.9861705831566225E-2"/>
          <c:w val="0.78196358700545021"/>
          <c:h val="0.79247992336296003"/>
        </c:manualLayout>
      </c:layout>
      <c:lineChart>
        <c:grouping val="standard"/>
        <c:varyColors val="0"/>
        <c:ser>
          <c:idx val="1"/>
          <c:order val="0"/>
          <c:tx>
            <c:strRef>
              <c:f>'Annex Figure 1.4.3.'!$D$7</c:f>
              <c:strCache>
                <c:ptCount val="1"/>
                <c:pt idx="0">
                  <c:v>Aggregate consumption</c:v>
                </c:pt>
              </c:strCache>
            </c:strRef>
          </c:tx>
          <c:spPr>
            <a:ln w="28575" cap="rnd">
              <a:solidFill>
                <a:srgbClr val="C00000"/>
              </a:solidFill>
              <a:prstDash val="lgDashDotDot"/>
              <a:round/>
            </a:ln>
            <a:effectLst/>
          </c:spPr>
          <c:marker>
            <c:symbol val="circle"/>
            <c:size val="5"/>
            <c:spPr>
              <a:solidFill>
                <a:schemeClr val="accent2"/>
              </a:solidFill>
              <a:ln w="9525">
                <a:solidFill>
                  <a:schemeClr val="accent2"/>
                </a:solidFill>
                <a:prstDash val="lgDashDotDot"/>
              </a:ln>
              <a:effectLst/>
            </c:spPr>
          </c:marker>
          <c:cat>
            <c:strRef>
              <c:f>'Annex Figure 1.4.3.'!$B$8:$B$9</c:f>
              <c:strCache>
                <c:ptCount val="2"/>
                <c:pt idx="0">
                  <c:v>Unemployment income support</c:v>
                </c:pt>
                <c:pt idx="1">
                  <c:v>Targeted transfers</c:v>
                </c:pt>
              </c:strCache>
            </c:strRef>
          </c:cat>
          <c:val>
            <c:numRef>
              <c:f>'Annex Figure 1.4.3.'!$F$8:$F$9</c:f>
              <c:numCache>
                <c:formatCode>General</c:formatCode>
                <c:ptCount val="2"/>
                <c:pt idx="0">
                  <c:v>0.103573194893447</c:v>
                </c:pt>
                <c:pt idx="1">
                  <c:v>0.382905026525726</c:v>
                </c:pt>
              </c:numCache>
            </c:numRef>
          </c:val>
          <c:smooth val="0"/>
          <c:extLst>
            <c:ext xmlns:c16="http://schemas.microsoft.com/office/drawing/2014/chart" uri="{C3380CC4-5D6E-409C-BE32-E72D297353CC}">
              <c16:uniqueId val="{00000000-48B4-4EA6-B5E3-83AF3D54F8DC}"/>
            </c:ext>
          </c:extLst>
        </c:ser>
        <c:ser>
          <c:idx val="2"/>
          <c:order val="1"/>
          <c:tx>
            <c:v>Consumption of low-income households</c:v>
          </c:tx>
          <c:spPr>
            <a:ln w="28575" cap="rnd">
              <a:solidFill>
                <a:schemeClr val="accent6">
                  <a:lumMod val="75000"/>
                </a:schemeClr>
              </a:solidFill>
              <a:prstDash val="dash"/>
              <a:round/>
            </a:ln>
            <a:effectLst/>
          </c:spPr>
          <c:marker>
            <c:symbol val="circle"/>
            <c:size val="5"/>
            <c:spPr>
              <a:solidFill>
                <a:schemeClr val="accent3"/>
              </a:solidFill>
              <a:ln w="9525">
                <a:solidFill>
                  <a:schemeClr val="accent3"/>
                </a:solidFill>
                <a:prstDash val="dash"/>
              </a:ln>
              <a:effectLst/>
            </c:spPr>
          </c:marker>
          <c:cat>
            <c:strRef>
              <c:f>'Annex Figure 1.4.3.'!$B$8:$B$9</c:f>
              <c:strCache>
                <c:ptCount val="2"/>
                <c:pt idx="0">
                  <c:v>Unemployment income support</c:v>
                </c:pt>
                <c:pt idx="1">
                  <c:v>Targeted transfers</c:v>
                </c:pt>
              </c:strCache>
            </c:strRef>
          </c:cat>
          <c:val>
            <c:numRef>
              <c:f>'Annex Figure 1.4.3.'!$G$8:$G$9</c:f>
              <c:numCache>
                <c:formatCode>General</c:formatCode>
                <c:ptCount val="2"/>
                <c:pt idx="0">
                  <c:v>1.8466613890522301</c:v>
                </c:pt>
                <c:pt idx="1">
                  <c:v>3.0926423689356799</c:v>
                </c:pt>
              </c:numCache>
            </c:numRef>
          </c:val>
          <c:smooth val="0"/>
          <c:extLst>
            <c:ext xmlns:c16="http://schemas.microsoft.com/office/drawing/2014/chart" uri="{C3380CC4-5D6E-409C-BE32-E72D297353CC}">
              <c16:uniqueId val="{00000001-48B4-4EA6-B5E3-83AF3D54F8DC}"/>
            </c:ext>
          </c:extLst>
        </c:ser>
        <c:dLbls>
          <c:showLegendKey val="0"/>
          <c:showVal val="0"/>
          <c:showCatName val="0"/>
          <c:showSerName val="0"/>
          <c:showPercent val="0"/>
          <c:showBubbleSize val="0"/>
        </c:dLbls>
        <c:marker val="1"/>
        <c:smooth val="0"/>
        <c:axId val="870001935"/>
        <c:axId val="1"/>
      </c:lineChart>
      <c:catAx>
        <c:axId val="870001935"/>
        <c:scaling>
          <c:orientation val="minMax"/>
        </c:scaling>
        <c:delete val="0"/>
        <c:axPos val="b"/>
        <c:numFmt formatCode="General" sourceLinked="1"/>
        <c:majorTickMark val="none"/>
        <c:minorTickMark val="none"/>
        <c:tickLblPos val="low"/>
        <c:spPr>
          <a:noFill/>
          <a:ln w="9525" cap="flat" cmpd="sng" algn="ctr">
            <a:solidFill>
              <a:schemeClr val="tx1"/>
            </a:solidFill>
            <a:round/>
          </a:ln>
          <a:effectLst/>
        </c:spPr>
        <c:txPr>
          <a:bodyPr rot="-60000000" vert="horz"/>
          <a:lstStyle/>
          <a:p>
            <a:pPr>
              <a:defRPr>
                <a:solidFill>
                  <a:schemeClr val="tx1"/>
                </a:solidFill>
              </a:defRPr>
            </a:pPr>
            <a:endParaRPr lang="en-US"/>
          </a:p>
        </c:txPr>
        <c:crossAx val="1"/>
        <c:crosses val="autoZero"/>
        <c:auto val="1"/>
        <c:lblAlgn val="ctr"/>
        <c:lblOffset val="100"/>
        <c:noMultiLvlLbl val="0"/>
      </c:catAx>
      <c:valAx>
        <c:axId val="1"/>
        <c:scaling>
          <c:orientation val="minMax"/>
          <c:max val="3.5"/>
          <c:min val="0"/>
        </c:scaling>
        <c:delete val="0"/>
        <c:axPos val="l"/>
        <c:title>
          <c:tx>
            <c:rich>
              <a:bodyPr rot="-5400000" vert="horz"/>
              <a:lstStyle/>
              <a:p>
                <a:pPr>
                  <a:defRPr/>
                </a:pPr>
                <a:r>
                  <a:rPr lang="en-US"/>
                  <a:t>Stabilization coefficients </a:t>
                </a:r>
              </a:p>
            </c:rich>
          </c:tx>
          <c:overlay val="0"/>
          <c:spPr>
            <a:noFill/>
            <a:ln w="25400">
              <a:noFill/>
            </a:ln>
          </c:spPr>
        </c:title>
        <c:numFmt formatCode="General" sourceLinked="1"/>
        <c:majorTickMark val="none"/>
        <c:minorTickMark val="none"/>
        <c:tickLblPos val="nextTo"/>
        <c:spPr>
          <a:ln w="6350">
            <a:noFill/>
          </a:ln>
        </c:spPr>
        <c:txPr>
          <a:bodyPr rot="-60000000" vert="horz"/>
          <a:lstStyle/>
          <a:p>
            <a:pPr>
              <a:defRPr/>
            </a:pPr>
            <a:endParaRPr lang="en-US"/>
          </a:p>
        </c:txPr>
        <c:crossAx val="870001935"/>
        <c:crosses val="autoZero"/>
        <c:crossBetween val="between"/>
        <c:majorUnit val="1"/>
        <c:minorUnit val="1"/>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203981626989097"/>
          <c:y val="5.50973096579234E-2"/>
          <c:w val="0.87912183559702917"/>
          <c:h val="0.77388213987380861"/>
        </c:manualLayout>
      </c:layout>
      <c:barChart>
        <c:barDir val="col"/>
        <c:grouping val="clustered"/>
        <c:varyColors val="0"/>
        <c:ser>
          <c:idx val="1"/>
          <c:order val="0"/>
          <c:tx>
            <c:strRef>
              <c:f>'ES Figure 3'!$C$1</c:f>
              <c:strCache>
                <c:ptCount val="1"/>
                <c:pt idx="0">
                  <c:v>Change in debt (2022 versus 2020)</c:v>
                </c:pt>
              </c:strCache>
            </c:strRef>
          </c:tx>
          <c:spPr>
            <a:solidFill>
              <a:srgbClr val="F3BC48"/>
            </a:solidFill>
          </c:spPr>
          <c:invertIfNegative val="0"/>
          <c:cat>
            <c:numRef>
              <c:f>'ES Figure 3'!$E$2:$E$10</c:f>
              <c:numCache>
                <c:formatCode>0.00</c:formatCode>
                <c:ptCount val="9"/>
                <c:pt idx="0">
                  <c:v>6.9476362684868187</c:v>
                </c:pt>
                <c:pt idx="1">
                  <c:v>9.1922180847123514</c:v>
                </c:pt>
                <c:pt idx="2">
                  <c:v>2.8655571767495198</c:v>
                </c:pt>
                <c:pt idx="3">
                  <c:v>2.8122863706855656</c:v>
                </c:pt>
                <c:pt idx="4">
                  <c:v>5.9026759869845842</c:v>
                </c:pt>
                <c:pt idx="5">
                  <c:v>4.4436523785241269</c:v>
                </c:pt>
                <c:pt idx="6">
                  <c:v>3.0841473998370512</c:v>
                </c:pt>
                <c:pt idx="7">
                  <c:v>5.2110224586376344</c:v>
                </c:pt>
                <c:pt idx="8">
                  <c:v>8.3673749208058741</c:v>
                </c:pt>
              </c:numCache>
            </c:numRef>
          </c:cat>
          <c:val>
            <c:numRef>
              <c:f>'ES Figure 3'!$C$2:$C$10</c:f>
              <c:numCache>
                <c:formatCode>0.00</c:formatCode>
                <c:ptCount val="9"/>
                <c:pt idx="0">
                  <c:v>-10.490885909417784</c:v>
                </c:pt>
                <c:pt idx="1">
                  <c:v>-15.556757629720792</c:v>
                </c:pt>
                <c:pt idx="2">
                  <c:v>8.8317269379116112</c:v>
                </c:pt>
                <c:pt idx="3">
                  <c:v>3.1595255270805751</c:v>
                </c:pt>
                <c:pt idx="4">
                  <c:v>-5.7817163392690532</c:v>
                </c:pt>
                <c:pt idx="5">
                  <c:v>-8.1003778154363317</c:v>
                </c:pt>
                <c:pt idx="6">
                  <c:v>-1.0129641848933915</c:v>
                </c:pt>
                <c:pt idx="7">
                  <c:v>-15.617501101241544</c:v>
                </c:pt>
                <c:pt idx="8">
                  <c:v>-12.436789975172843</c:v>
                </c:pt>
              </c:numCache>
            </c:numRef>
          </c:val>
          <c:extLst>
            <c:ext xmlns:c16="http://schemas.microsoft.com/office/drawing/2014/chart" uri="{C3380CC4-5D6E-409C-BE32-E72D297353CC}">
              <c16:uniqueId val="{00000000-E307-4AF7-A586-B1B7D32B4338}"/>
            </c:ext>
          </c:extLst>
        </c:ser>
        <c:dLbls>
          <c:showLegendKey val="0"/>
          <c:showVal val="0"/>
          <c:showCatName val="0"/>
          <c:showSerName val="0"/>
          <c:showPercent val="0"/>
          <c:showBubbleSize val="0"/>
        </c:dLbls>
        <c:gapWidth val="130"/>
        <c:axId val="549889839"/>
        <c:axId val="549894415"/>
      </c:barChart>
      <c:scatterChart>
        <c:scatterStyle val="lineMarker"/>
        <c:varyColors val="0"/>
        <c:ser>
          <c:idx val="0"/>
          <c:order val="1"/>
          <c:tx>
            <c:strRef>
              <c:f>'ES Figure 3'!$F$1</c:f>
              <c:strCache>
                <c:ptCount val="1"/>
                <c:pt idx="0">
                  <c:v>Contribution of inflation</c:v>
                </c:pt>
              </c:strCache>
            </c:strRef>
          </c:tx>
          <c:spPr>
            <a:ln w="25400">
              <a:noFill/>
            </a:ln>
          </c:spPr>
          <c:marker>
            <c:symbol val="diamond"/>
            <c:size val="8"/>
            <c:spPr>
              <a:solidFill>
                <a:srgbClr val="005DA6"/>
              </a:solidFill>
              <a:ln>
                <a:solidFill>
                  <a:srgbClr val="005DA6"/>
                </a:solidFill>
              </a:ln>
            </c:spPr>
          </c:marker>
          <c:yVal>
            <c:numRef>
              <c:f>'ES Figure 3'!$F$2:$F$10</c:f>
              <c:numCache>
                <c:formatCode>0.00</c:formatCode>
                <c:ptCount val="9"/>
                <c:pt idx="0">
                  <c:v>-16.368841541858369</c:v>
                </c:pt>
                <c:pt idx="1">
                  <c:v>-17.602894360156419</c:v>
                </c:pt>
                <c:pt idx="2">
                  <c:v>-4.8380176405907971</c:v>
                </c:pt>
                <c:pt idx="3">
                  <c:v>-4.7782790315178145</c:v>
                </c:pt>
                <c:pt idx="4">
                  <c:v>-13.339545074749575</c:v>
                </c:pt>
                <c:pt idx="5">
                  <c:v>-5.1318443617620906</c:v>
                </c:pt>
                <c:pt idx="6">
                  <c:v>-6.9348249501491992</c:v>
                </c:pt>
                <c:pt idx="7">
                  <c:v>-5.4854127803848103</c:v>
                </c:pt>
                <c:pt idx="8">
                  <c:v>-13.446844824203604</c:v>
                </c:pt>
              </c:numCache>
            </c:numRef>
          </c:yVal>
          <c:smooth val="0"/>
          <c:extLst>
            <c:ext xmlns:c16="http://schemas.microsoft.com/office/drawing/2014/chart" uri="{C3380CC4-5D6E-409C-BE32-E72D297353CC}">
              <c16:uniqueId val="{00000001-E307-4AF7-A586-B1B7D32B4338}"/>
            </c:ext>
          </c:extLst>
        </c:ser>
        <c:dLbls>
          <c:showLegendKey val="0"/>
          <c:showVal val="0"/>
          <c:showCatName val="0"/>
          <c:showSerName val="0"/>
          <c:showPercent val="0"/>
          <c:showBubbleSize val="0"/>
        </c:dLbls>
        <c:axId val="549889839"/>
        <c:axId val="549894415"/>
      </c:scatterChart>
      <c:catAx>
        <c:axId val="549889839"/>
        <c:scaling>
          <c:orientation val="minMax"/>
        </c:scaling>
        <c:delete val="0"/>
        <c:axPos val="b"/>
        <c:numFmt formatCode="0.00" sourceLinked="1"/>
        <c:majorTickMark val="none"/>
        <c:minorTickMark val="none"/>
        <c:tickLblPos val="low"/>
        <c:spPr>
          <a:ln w="6350">
            <a:solidFill>
              <a:schemeClr val="tx1"/>
            </a:solidFill>
          </a:ln>
        </c:spPr>
        <c:txPr>
          <a:bodyPr/>
          <a:lstStyle/>
          <a:p>
            <a:pPr>
              <a:defRPr sz="1000">
                <a:solidFill>
                  <a:sysClr val="windowText" lastClr="000000"/>
                </a:solidFill>
                <a:latin typeface="Segoe UI" panose="020B0502040204020203" pitchFamily="34" charset="0"/>
                <a:cs typeface="Segoe UI" panose="020B0502040204020203" pitchFamily="34" charset="0"/>
              </a:defRPr>
            </a:pPr>
            <a:endParaRPr lang="en-US"/>
          </a:p>
        </c:txPr>
        <c:crossAx val="549894415"/>
        <c:crosses val="autoZero"/>
        <c:auto val="1"/>
        <c:lblAlgn val="ctr"/>
        <c:lblOffset val="100"/>
        <c:noMultiLvlLbl val="0"/>
      </c:catAx>
      <c:valAx>
        <c:axId val="549894415"/>
        <c:scaling>
          <c:orientation val="minMax"/>
          <c:max val="10"/>
        </c:scaling>
        <c:delete val="0"/>
        <c:axPos val="l"/>
        <c:majorGridlines>
          <c:spPr>
            <a:ln>
              <a:solidFill>
                <a:schemeClr val="bg1"/>
              </a:solidFill>
            </a:ln>
          </c:spPr>
        </c:majorGridlines>
        <c:numFmt formatCode="@" sourceLinked="0"/>
        <c:majorTickMark val="in"/>
        <c:minorTickMark val="none"/>
        <c:tickLblPos val="nextTo"/>
        <c:spPr>
          <a:ln w="6350">
            <a:solidFill>
              <a:schemeClr val="tx1"/>
            </a:solidFill>
          </a:ln>
        </c:spPr>
        <c:txPr>
          <a:bodyPr/>
          <a:lstStyle/>
          <a:p>
            <a:pPr>
              <a:defRPr sz="1000">
                <a:solidFill>
                  <a:sysClr val="windowText" lastClr="000000"/>
                </a:solidFill>
                <a:latin typeface="Segoe UI" panose="020B0502040204020203" pitchFamily="34" charset="0"/>
                <a:cs typeface="Segoe UI" panose="020B0502040204020203" pitchFamily="34" charset="0"/>
              </a:defRPr>
            </a:pPr>
            <a:endParaRPr lang="en-US"/>
          </a:p>
        </c:txPr>
        <c:crossAx val="549889839"/>
        <c:crosses val="autoZero"/>
        <c:crossBetween val="between"/>
      </c:valAx>
    </c:plotArea>
    <c:legend>
      <c:legendPos val="b"/>
      <c:layout>
        <c:manualLayout>
          <c:xMode val="edge"/>
          <c:yMode val="edge"/>
          <c:x val="0.42784752545510435"/>
          <c:y val="7.2444420920982728E-3"/>
          <c:w val="0.56342167161384737"/>
          <c:h val="0.21158373666268729"/>
        </c:manualLayout>
      </c:layout>
      <c:overlay val="0"/>
      <c:txPr>
        <a:bodyPr/>
        <a:lstStyle/>
        <a:p>
          <a:pPr>
            <a:defRPr sz="1000">
              <a:solidFill>
                <a:sysClr val="windowText" lastClr="000000"/>
              </a:solidFill>
              <a:latin typeface="Segoe UI "/>
            </a:defRPr>
          </a:pPr>
          <a:endParaRPr lang="en-US"/>
        </a:p>
      </c:txPr>
    </c:legend>
    <c:plotVisOnly val="1"/>
    <c:dispBlanksAs val="gap"/>
    <c:showDLblsOverMax val="0"/>
  </c:chart>
  <c:spPr>
    <a:ln>
      <a:noFill/>
    </a:ln>
  </c:spPr>
  <c:txPr>
    <a:bodyPr/>
    <a:lstStyle/>
    <a:p>
      <a:pPr>
        <a:defRPr>
          <a:solidFill>
            <a:schemeClr val="tx1"/>
          </a:solidFill>
          <a:latin typeface="Segoe UI Semibold" panose="020B0702040204020203" pitchFamily="34" charset="0"/>
          <a:cs typeface="Segoe UI Semibold" panose="020B0702040204020203" pitchFamily="34" charset="0"/>
        </a:defRPr>
      </a:pPr>
      <a:endParaRPr lang="en-US"/>
    </a:p>
  </c:txPr>
  <c:printSettings>
    <c:headerFooter/>
    <c:pageMargins b="0.75" l="0.7" r="0.7" t="0.75" header="0.3" footer="0.3"/>
    <c:pageSetup/>
  </c:printSettings>
</c:chartSpace>
</file>

<file path=xl/charts/chart5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'Annex Figure 1.4.4.'!$B$1</c:f>
              <c:strCache>
                <c:ptCount val="1"/>
                <c:pt idx="0">
                  <c:v>Rep. rate 0.3</c:v>
                </c:pt>
              </c:strCache>
            </c:strRef>
          </c:tx>
          <c:spPr>
            <a:solidFill>
              <a:schemeClr val="accent6">
                <a:lumMod val="75000"/>
              </a:schemeClr>
            </a:solidFill>
            <a:ln>
              <a:noFill/>
            </a:ln>
            <a:effectLst/>
          </c:spPr>
          <c:invertIfNegative val="0"/>
          <c:cat>
            <c:strRef>
              <c:f>'Annex Figure 1.4.4.'!$A$2:$A$4</c:f>
              <c:strCache>
                <c:ptCount val="3"/>
                <c:pt idx="0">
                  <c:v>I. Baseline</c:v>
                </c:pt>
                <c:pt idx="1">
                  <c:v>II. Productivity cost of unemployment</c:v>
                </c:pt>
                <c:pt idx="2">
                  <c:v>III. Productivity cost of unemployment + wage subsidy/tax</c:v>
                </c:pt>
              </c:strCache>
            </c:strRef>
          </c:cat>
          <c:val>
            <c:numRef>
              <c:f>'Annex Figure 1.4.4.'!$B$2:$B$4</c:f>
              <c:numCache>
                <c:formatCode>General</c:formatCode>
                <c:ptCount val="3"/>
                <c:pt idx="0">
                  <c:v>-9.3501493146704426</c:v>
                </c:pt>
                <c:pt idx="1">
                  <c:v>-102.49072044180853</c:v>
                </c:pt>
                <c:pt idx="2">
                  <c:v>-21.02128515470978</c:v>
                </c:pt>
              </c:numCache>
            </c:numRef>
          </c:val>
          <c:extLst>
            <c:ext xmlns:c16="http://schemas.microsoft.com/office/drawing/2014/chart" uri="{C3380CC4-5D6E-409C-BE32-E72D297353CC}">
              <c16:uniqueId val="{00000000-FCDE-4C2C-8479-A1D50E336ADF}"/>
            </c:ext>
          </c:extLst>
        </c:ser>
        <c:ser>
          <c:idx val="1"/>
          <c:order val="1"/>
          <c:tx>
            <c:strRef>
              <c:f>'Annex Figure 1.4.4.'!$C$1</c:f>
              <c:strCache>
                <c:ptCount val="1"/>
                <c:pt idx="0">
                  <c:v>0.5</c:v>
                </c:pt>
              </c:strCache>
            </c:strRef>
          </c:tx>
          <c:spPr>
            <a:solidFill>
              <a:schemeClr val="accent2"/>
            </a:solidFill>
            <a:ln>
              <a:noFill/>
            </a:ln>
            <a:effectLst/>
          </c:spPr>
          <c:invertIfNegative val="0"/>
          <c:cat>
            <c:strRef>
              <c:f>'Annex Figure 1.4.4.'!$A$2:$A$4</c:f>
              <c:strCache>
                <c:ptCount val="3"/>
                <c:pt idx="0">
                  <c:v>I. Baseline</c:v>
                </c:pt>
                <c:pt idx="1">
                  <c:v>II. Productivity cost of unemployment</c:v>
                </c:pt>
                <c:pt idx="2">
                  <c:v>III. Productivity cost of unemployment + wage subsidy/tax</c:v>
                </c:pt>
              </c:strCache>
            </c:strRef>
          </c:cat>
          <c:val>
            <c:numRef>
              <c:f>'Annex Figure 1.4.4.'!$C$2:$C$4</c:f>
              <c:numCache>
                <c:formatCode>General</c:formatCode>
                <c:ptCount val="3"/>
                <c:pt idx="0">
                  <c:v>0</c:v>
                </c:pt>
                <c:pt idx="1">
                  <c:v>-80.185463753272217</c:v>
                </c:pt>
                <c:pt idx="2">
                  <c:v>-11.353552577957959</c:v>
                </c:pt>
              </c:numCache>
            </c:numRef>
          </c:val>
          <c:extLst>
            <c:ext xmlns:c16="http://schemas.microsoft.com/office/drawing/2014/chart" uri="{C3380CC4-5D6E-409C-BE32-E72D297353CC}">
              <c16:uniqueId val="{00000001-FCDE-4C2C-8479-A1D50E336ADF}"/>
            </c:ext>
          </c:extLst>
        </c:ser>
        <c:ser>
          <c:idx val="2"/>
          <c:order val="2"/>
          <c:tx>
            <c:strRef>
              <c:f>'Annex Figure 1.4.4.'!$D$1</c:f>
              <c:strCache>
                <c:ptCount val="1"/>
                <c:pt idx="0">
                  <c:v>0.7</c:v>
                </c:pt>
              </c:strCache>
            </c:strRef>
          </c:tx>
          <c:spPr>
            <a:solidFill>
              <a:srgbClr val="7030A0"/>
            </a:solidFill>
            <a:ln>
              <a:noFill/>
            </a:ln>
            <a:effectLst/>
          </c:spPr>
          <c:invertIfNegative val="0"/>
          <c:cat>
            <c:strRef>
              <c:f>'Annex Figure 1.4.4.'!$A$2:$A$4</c:f>
              <c:strCache>
                <c:ptCount val="3"/>
                <c:pt idx="0">
                  <c:v>I. Baseline</c:v>
                </c:pt>
                <c:pt idx="1">
                  <c:v>II. Productivity cost of unemployment</c:v>
                </c:pt>
                <c:pt idx="2">
                  <c:v>III. Productivity cost of unemployment + wage subsidy/tax</c:v>
                </c:pt>
              </c:strCache>
            </c:strRef>
          </c:cat>
          <c:val>
            <c:numRef>
              <c:f>'Annex Figure 1.4.4.'!$D$2:$D$4</c:f>
              <c:numCache>
                <c:formatCode>General</c:formatCode>
                <c:ptCount val="3"/>
                <c:pt idx="0">
                  <c:v>9.040429970743169</c:v>
                </c:pt>
                <c:pt idx="1">
                  <c:v>-59.547968960336142</c:v>
                </c:pt>
                <c:pt idx="2">
                  <c:v>-1.8345337981438892</c:v>
                </c:pt>
              </c:numCache>
            </c:numRef>
          </c:val>
          <c:extLst>
            <c:ext xmlns:c16="http://schemas.microsoft.com/office/drawing/2014/chart" uri="{C3380CC4-5D6E-409C-BE32-E72D297353CC}">
              <c16:uniqueId val="{00000002-FCDE-4C2C-8479-A1D50E336ADF}"/>
            </c:ext>
          </c:extLst>
        </c:ser>
        <c:dLbls>
          <c:showLegendKey val="0"/>
          <c:showVal val="0"/>
          <c:showCatName val="0"/>
          <c:showSerName val="0"/>
          <c:showPercent val="0"/>
          <c:showBubbleSize val="0"/>
        </c:dLbls>
        <c:gapWidth val="219"/>
        <c:overlap val="-27"/>
        <c:axId val="1245999567"/>
        <c:axId val="1246000399"/>
      </c:barChart>
      <c:catAx>
        <c:axId val="1245999567"/>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246000399"/>
        <c:crosses val="autoZero"/>
        <c:auto val="1"/>
        <c:lblAlgn val="ctr"/>
        <c:lblOffset val="100"/>
        <c:noMultiLvlLbl val="0"/>
      </c:catAx>
      <c:valAx>
        <c:axId val="1246000399"/>
        <c:scaling>
          <c:orientation val="minMax"/>
        </c:scaling>
        <c:delete val="0"/>
        <c:axPos val="l"/>
        <c:title>
          <c:tx>
            <c:rich>
              <a:bodyPr rot="-54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r>
                  <a:rPr lang="en-US"/>
                  <a:t>Stabilization coefficients </a:t>
                </a:r>
              </a:p>
            </c:rich>
          </c:tx>
          <c:overlay val="0"/>
          <c:spPr>
            <a:noFill/>
            <a:ln>
              <a:noFill/>
            </a:ln>
            <a:effectLst/>
          </c:spPr>
          <c:txPr>
            <a:bodyPr rot="-54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24599956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vert="horz"/>
          <a:lstStyle/>
          <a:p>
            <a:pPr>
              <a:defRPr/>
            </a:pPr>
            <a:r>
              <a:rPr lang="en-US"/>
              <a:t>Aggregate Consumption</a:t>
            </a:r>
          </a:p>
        </c:rich>
      </c:tx>
      <c:overlay val="0"/>
      <c:spPr>
        <a:noFill/>
        <a:ln w="25400">
          <a:noFill/>
        </a:ln>
      </c:spPr>
    </c:title>
    <c:autoTitleDeleted val="0"/>
    <c:plotArea>
      <c:layout/>
      <c:lineChart>
        <c:grouping val="standard"/>
        <c:varyColors val="0"/>
        <c:ser>
          <c:idx val="0"/>
          <c:order val="0"/>
          <c:tx>
            <c:strRef>
              <c:f>'Annex Figure 1.4.5.'!$D$1</c:f>
              <c:strCache>
                <c:ptCount val="1"/>
                <c:pt idx="0">
                  <c:v>Conventional Automatic stabilizers</c:v>
                </c:pt>
              </c:strCache>
            </c:strRef>
          </c:tx>
          <c:spPr>
            <a:ln w="28575" cap="rnd">
              <a:solidFill>
                <a:schemeClr val="accent1"/>
              </a:solidFill>
              <a:round/>
            </a:ln>
            <a:effectLst/>
          </c:spPr>
          <c:marker>
            <c:symbol val="none"/>
          </c:marker>
          <c:val>
            <c:numRef>
              <c:f>'Annex Figure 1.4.5.'!$D$2:$D$11</c:f>
              <c:numCache>
                <c:formatCode>General</c:formatCode>
                <c:ptCount val="10"/>
                <c:pt idx="0">
                  <c:v>-1.4771117020355717</c:v>
                </c:pt>
                <c:pt idx="1">
                  <c:v>-7.2234548166832031</c:v>
                </c:pt>
                <c:pt idx="2">
                  <c:v>-5.0898350945758715</c:v>
                </c:pt>
                <c:pt idx="3">
                  <c:v>-3.2362946859267612</c:v>
                </c:pt>
                <c:pt idx="4">
                  <c:v>-1.9230927420732902</c:v>
                </c:pt>
                <c:pt idx="5">
                  <c:v>-1.0142528582383861</c:v>
                </c:pt>
                <c:pt idx="6">
                  <c:v>-0.40683946086478506</c:v>
                </c:pt>
                <c:pt idx="7">
                  <c:v>-2.0266698720096399E-2</c:v>
                </c:pt>
                <c:pt idx="8">
                  <c:v>0.20769772416267956</c:v>
                </c:pt>
                <c:pt idx="9">
                  <c:v>0.32440834100977284</c:v>
                </c:pt>
              </c:numCache>
            </c:numRef>
          </c:val>
          <c:smooth val="0"/>
          <c:extLst>
            <c:ext xmlns:c16="http://schemas.microsoft.com/office/drawing/2014/chart" uri="{C3380CC4-5D6E-409C-BE32-E72D297353CC}">
              <c16:uniqueId val="{00000000-2019-405F-8F19-B588E1387B95}"/>
            </c:ext>
          </c:extLst>
        </c:ser>
        <c:ser>
          <c:idx val="2"/>
          <c:order val="1"/>
          <c:tx>
            <c:strRef>
              <c:f>'Annex Figure 1.4.5.'!$E$1</c:f>
              <c:strCache>
                <c:ptCount val="1"/>
                <c:pt idx="0">
                  <c:v>Semi-automatic stabilizers</c:v>
                </c:pt>
              </c:strCache>
            </c:strRef>
          </c:tx>
          <c:spPr>
            <a:ln w="28575" cap="rnd">
              <a:solidFill>
                <a:srgbClr val="C00000"/>
              </a:solidFill>
              <a:round/>
            </a:ln>
            <a:effectLst/>
          </c:spPr>
          <c:marker>
            <c:symbol val="none"/>
          </c:marker>
          <c:val>
            <c:numRef>
              <c:f>'Annex Figure 1.4.5.'!$E$2:$E$11</c:f>
              <c:numCache>
                <c:formatCode>General</c:formatCode>
                <c:ptCount val="10"/>
                <c:pt idx="0">
                  <c:v>-2.1695696020046507</c:v>
                </c:pt>
                <c:pt idx="1">
                  <c:v>-2.7515711035799466</c:v>
                </c:pt>
                <c:pt idx="2">
                  <c:v>-1.8681499935196779</c:v>
                </c:pt>
                <c:pt idx="3">
                  <c:v>-1.2617744803460313</c:v>
                </c:pt>
                <c:pt idx="4">
                  <c:v>-0.81048078792144573</c:v>
                </c:pt>
                <c:pt idx="5">
                  <c:v>-0.4867719257723051</c:v>
                </c:pt>
                <c:pt idx="6">
                  <c:v>-0.26185380953568788</c:v>
                </c:pt>
                <c:pt idx="7">
                  <c:v>-0.11053617165158597</c:v>
                </c:pt>
                <c:pt idx="8">
                  <c:v>-2.8298545644085682E-2</c:v>
                </c:pt>
                <c:pt idx="9">
                  <c:v>1.8782486416707433E-3</c:v>
                </c:pt>
              </c:numCache>
            </c:numRef>
          </c:val>
          <c:smooth val="0"/>
          <c:extLst>
            <c:ext xmlns:c16="http://schemas.microsoft.com/office/drawing/2014/chart" uri="{C3380CC4-5D6E-409C-BE32-E72D297353CC}">
              <c16:uniqueId val="{00000001-2019-405F-8F19-B588E1387B95}"/>
            </c:ext>
          </c:extLst>
        </c:ser>
        <c:dLbls>
          <c:showLegendKey val="0"/>
          <c:showVal val="0"/>
          <c:showCatName val="0"/>
          <c:showSerName val="0"/>
          <c:showPercent val="0"/>
          <c:showBubbleSize val="0"/>
        </c:dLbls>
        <c:smooth val="0"/>
        <c:axId val="1910888047"/>
        <c:axId val="1"/>
      </c:lineChart>
      <c:catAx>
        <c:axId val="1910888047"/>
        <c:scaling>
          <c:orientation val="minMax"/>
        </c:scaling>
        <c:delete val="0"/>
        <c:axPos val="b"/>
        <c:title>
          <c:tx>
            <c:rich>
              <a:bodyPr rot="0" vert="horz"/>
              <a:lstStyle/>
              <a:p>
                <a:pPr>
                  <a:defRPr/>
                </a:pPr>
                <a:r>
                  <a:rPr lang="en-US"/>
                  <a:t>Quarters </a:t>
                </a:r>
              </a:p>
            </c:rich>
          </c:tx>
          <c:overlay val="0"/>
          <c:spPr>
            <a:noFill/>
            <a:ln w="25400">
              <a:noFill/>
            </a:ln>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scaling>
        <c:delete val="0"/>
        <c:axPos val="l"/>
        <c:title>
          <c:tx>
            <c:rich>
              <a:bodyPr rot="-5400000" vert="horz"/>
              <a:lstStyle/>
              <a:p>
                <a:pPr>
                  <a:defRPr/>
                </a:pPr>
                <a:r>
                  <a:rPr lang="en-US"/>
                  <a:t>Percent</a:t>
                </a:r>
              </a:p>
            </c:rich>
          </c:tx>
          <c:overlay val="0"/>
          <c:spPr>
            <a:noFill/>
            <a:ln w="25400">
              <a:noFill/>
            </a:ln>
          </c:spPr>
        </c:title>
        <c:numFmt formatCode="General" sourceLinked="1"/>
        <c:majorTickMark val="none"/>
        <c:minorTickMark val="none"/>
        <c:tickLblPos val="nextTo"/>
        <c:spPr>
          <a:ln w="6350">
            <a:noFill/>
          </a:ln>
        </c:spPr>
        <c:txPr>
          <a:bodyPr rot="-60000000" vert="horz"/>
          <a:lstStyle/>
          <a:p>
            <a:pPr>
              <a:defRPr/>
            </a:pPr>
            <a:endParaRPr lang="en-US"/>
          </a:p>
        </c:txPr>
        <c:crossAx val="1910888047"/>
        <c:crosses val="autoZero"/>
        <c:crossBetween val="between"/>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vert="horz"/>
          <a:lstStyle/>
          <a:p>
            <a:pPr>
              <a:defRPr/>
            </a:pPr>
            <a:r>
              <a:rPr lang="en-US"/>
              <a:t>Unemployment rate</a:t>
            </a:r>
          </a:p>
        </c:rich>
      </c:tx>
      <c:overlay val="0"/>
      <c:spPr>
        <a:noFill/>
        <a:ln w="25400">
          <a:noFill/>
        </a:ln>
      </c:spPr>
    </c:title>
    <c:autoTitleDeleted val="0"/>
    <c:plotArea>
      <c:layout/>
      <c:lineChart>
        <c:grouping val="standard"/>
        <c:varyColors val="0"/>
        <c:ser>
          <c:idx val="0"/>
          <c:order val="0"/>
          <c:tx>
            <c:strRef>
              <c:f>'Annex Figure 1.4.5.'!$B$1</c:f>
              <c:strCache>
                <c:ptCount val="1"/>
                <c:pt idx="0">
                  <c:v>No add. policy response</c:v>
                </c:pt>
              </c:strCache>
            </c:strRef>
          </c:tx>
          <c:spPr>
            <a:ln w="28575" cap="rnd">
              <a:solidFill>
                <a:schemeClr val="accent1"/>
              </a:solidFill>
              <a:round/>
            </a:ln>
            <a:effectLst/>
          </c:spPr>
          <c:marker>
            <c:symbol val="none"/>
          </c:marker>
          <c:val>
            <c:numRef>
              <c:f>'Annex Figure 1.4.5.'!$B$2:$B$11</c:f>
              <c:numCache>
                <c:formatCode>General</c:formatCode>
                <c:ptCount val="10"/>
                <c:pt idx="0">
                  <c:v>1.3766577300524787</c:v>
                </c:pt>
                <c:pt idx="1">
                  <c:v>7.2237945114845115</c:v>
                </c:pt>
                <c:pt idx="2">
                  <c:v>4.2309925917314057</c:v>
                </c:pt>
                <c:pt idx="3">
                  <c:v>2.2542752321715334</c:v>
                </c:pt>
                <c:pt idx="4">
                  <c:v>0.92870131704262704</c:v>
                </c:pt>
                <c:pt idx="5">
                  <c:v>7.9981169249081496E-2</c:v>
                </c:pt>
                <c:pt idx="6">
                  <c:v>-0.42747127040977606</c:v>
                </c:pt>
                <c:pt idx="7">
                  <c:v>-0.69659389829789742</c:v>
                </c:pt>
                <c:pt idx="8">
                  <c:v>-0.80437169790417329</c:v>
                </c:pt>
                <c:pt idx="9">
                  <c:v>-0.80735289719174297</c:v>
                </c:pt>
              </c:numCache>
            </c:numRef>
          </c:val>
          <c:smooth val="0"/>
          <c:extLst>
            <c:ext xmlns:c16="http://schemas.microsoft.com/office/drawing/2014/chart" uri="{C3380CC4-5D6E-409C-BE32-E72D297353CC}">
              <c16:uniqueId val="{00000000-0CA7-4E64-9CB8-453005ADB053}"/>
            </c:ext>
          </c:extLst>
        </c:ser>
        <c:ser>
          <c:idx val="2"/>
          <c:order val="1"/>
          <c:tx>
            <c:strRef>
              <c:f>'Annex Figure 1.4.5.'!$C$1</c:f>
              <c:strCache>
                <c:ptCount val="1"/>
                <c:pt idx="0">
                  <c:v>Semi-automatic stabilizers</c:v>
                </c:pt>
              </c:strCache>
            </c:strRef>
          </c:tx>
          <c:spPr>
            <a:ln w="28575" cap="rnd">
              <a:solidFill>
                <a:srgbClr val="C00000"/>
              </a:solidFill>
              <a:round/>
            </a:ln>
            <a:effectLst/>
          </c:spPr>
          <c:marker>
            <c:symbol val="none"/>
          </c:marker>
          <c:val>
            <c:numRef>
              <c:f>'Annex Figure 1.4.5.'!$C$2:$C$11</c:f>
              <c:numCache>
                <c:formatCode>General</c:formatCode>
                <c:ptCount val="10"/>
                <c:pt idx="0">
                  <c:v>2.1350093880074468</c:v>
                </c:pt>
                <c:pt idx="1">
                  <c:v>2.3565607905256343</c:v>
                </c:pt>
                <c:pt idx="2">
                  <c:v>1.3628828746769184</c:v>
                </c:pt>
                <c:pt idx="3">
                  <c:v>0.74665006923873367</c:v>
                </c:pt>
                <c:pt idx="4">
                  <c:v>0.31589931335571464</c:v>
                </c:pt>
                <c:pt idx="5">
                  <c:v>3.3806316983485019E-2</c:v>
                </c:pt>
                <c:pt idx="6">
                  <c:v>-0.13865656765474554</c:v>
                </c:pt>
                <c:pt idx="7">
                  <c:v>-0.22895767337778938</c:v>
                </c:pt>
                <c:pt idx="8">
                  <c:v>-0.25204646590076507</c:v>
                </c:pt>
                <c:pt idx="9">
                  <c:v>-0.2296601981110209</c:v>
                </c:pt>
              </c:numCache>
            </c:numRef>
          </c:val>
          <c:smooth val="0"/>
          <c:extLst>
            <c:ext xmlns:c16="http://schemas.microsoft.com/office/drawing/2014/chart" uri="{C3380CC4-5D6E-409C-BE32-E72D297353CC}">
              <c16:uniqueId val="{00000001-0CA7-4E64-9CB8-453005ADB053}"/>
            </c:ext>
          </c:extLst>
        </c:ser>
        <c:dLbls>
          <c:showLegendKey val="0"/>
          <c:showVal val="0"/>
          <c:showCatName val="0"/>
          <c:showSerName val="0"/>
          <c:showPercent val="0"/>
          <c:showBubbleSize val="0"/>
        </c:dLbls>
        <c:smooth val="0"/>
        <c:axId val="1910886383"/>
        <c:axId val="1"/>
      </c:lineChart>
      <c:catAx>
        <c:axId val="1910886383"/>
        <c:scaling>
          <c:orientation val="minMax"/>
        </c:scaling>
        <c:delete val="0"/>
        <c:axPos val="b"/>
        <c:title>
          <c:tx>
            <c:rich>
              <a:bodyPr/>
              <a:lstStyle/>
              <a:p>
                <a:pPr>
                  <a:defRPr/>
                </a:pPr>
                <a:r>
                  <a:rPr lang="en-US"/>
                  <a:t>Quarters</a:t>
                </a:r>
              </a:p>
            </c:rich>
          </c:tx>
          <c:overlay val="0"/>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min val="-1"/>
        </c:scaling>
        <c:delete val="0"/>
        <c:axPos val="l"/>
        <c:title>
          <c:tx>
            <c:rich>
              <a:bodyPr/>
              <a:lstStyle/>
              <a:p>
                <a:pPr>
                  <a:defRPr/>
                </a:pPr>
                <a:r>
                  <a:rPr lang="en-US"/>
                  <a:t>Percentage points</a:t>
                </a:r>
              </a:p>
            </c:rich>
          </c:tx>
          <c:overlay val="0"/>
        </c:title>
        <c:numFmt formatCode="General" sourceLinked="1"/>
        <c:majorTickMark val="none"/>
        <c:minorTickMark val="none"/>
        <c:tickLblPos val="nextTo"/>
        <c:spPr>
          <a:ln w="6350">
            <a:noFill/>
          </a:ln>
        </c:spPr>
        <c:txPr>
          <a:bodyPr rot="-60000000" vert="horz"/>
          <a:lstStyle/>
          <a:p>
            <a:pPr>
              <a:defRPr/>
            </a:pPr>
            <a:endParaRPr lang="en-US"/>
          </a:p>
        </c:txPr>
        <c:crossAx val="1910886383"/>
        <c:crosses val="autoZero"/>
        <c:crossBetween val="between"/>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vert="horz"/>
          <a:lstStyle/>
          <a:p>
            <a:pPr>
              <a:defRPr/>
            </a:pPr>
            <a:r>
              <a:rPr lang="en-US"/>
              <a:t>Replacement rate</a:t>
            </a:r>
          </a:p>
        </c:rich>
      </c:tx>
      <c:overlay val="0"/>
      <c:spPr>
        <a:noFill/>
        <a:ln w="25400">
          <a:noFill/>
        </a:ln>
      </c:spPr>
    </c:title>
    <c:autoTitleDeleted val="0"/>
    <c:plotArea>
      <c:layout/>
      <c:lineChart>
        <c:grouping val="standard"/>
        <c:varyColors val="0"/>
        <c:ser>
          <c:idx val="1"/>
          <c:order val="0"/>
          <c:tx>
            <c:v> shocks + NO ZLB + constant replacement rate</c:v>
          </c:tx>
          <c:spPr>
            <a:ln w="28575" cap="rnd">
              <a:solidFill>
                <a:schemeClr val="accent2"/>
              </a:solidFill>
              <a:round/>
            </a:ln>
            <a:effectLst/>
          </c:spPr>
          <c:marker>
            <c:symbol val="none"/>
          </c:marker>
          <c:val>
            <c:numLit>
              <c:formatCode>General</c:formatCode>
              <c:ptCount val="10"/>
            </c:numLit>
          </c:val>
          <c:smooth val="0"/>
          <c:extLst>
            <c:ext xmlns:c16="http://schemas.microsoft.com/office/drawing/2014/chart" uri="{C3380CC4-5D6E-409C-BE32-E72D297353CC}">
              <c16:uniqueId val="{00000000-8C70-4D5C-AA03-6E488B60F27E}"/>
            </c:ext>
          </c:extLst>
        </c:ser>
        <c:ser>
          <c:idx val="2"/>
          <c:order val="1"/>
          <c:tx>
            <c:strRef>
              <c:f>'Annex Figure 1.4.5.'!$F$1</c:f>
              <c:strCache>
                <c:ptCount val="1"/>
                <c:pt idx="0">
                  <c:v>Semi-automatic stabilizers</c:v>
                </c:pt>
              </c:strCache>
            </c:strRef>
          </c:tx>
          <c:spPr>
            <a:ln w="28575" cap="rnd">
              <a:solidFill>
                <a:srgbClr val="C00000"/>
              </a:solidFill>
              <a:round/>
            </a:ln>
            <a:effectLst/>
          </c:spPr>
          <c:marker>
            <c:symbol val="none"/>
          </c:marker>
          <c:val>
            <c:numRef>
              <c:f>'Annex Figure 1.4.5.'!$F$2:$F$11</c:f>
              <c:numCache>
                <c:formatCode>General</c:formatCode>
                <c:ptCount val="10"/>
                <c:pt idx="0">
                  <c:v>0.5</c:v>
                </c:pt>
                <c:pt idx="1">
                  <c:v>0.54270018779211215</c:v>
                </c:pt>
                <c:pt idx="2">
                  <c:v>0.54713121584247593</c:v>
                </c:pt>
                <c:pt idx="3">
                  <c:v>0.52725765752550158</c:v>
                </c:pt>
                <c:pt idx="4">
                  <c:v>0.51493300141673792</c:v>
                </c:pt>
                <c:pt idx="5">
                  <c:v>0.50631798629907743</c:v>
                </c:pt>
                <c:pt idx="6">
                  <c:v>0.50067612637163295</c:v>
                </c:pt>
                <c:pt idx="7">
                  <c:v>0.5</c:v>
                </c:pt>
                <c:pt idx="8">
                  <c:v>0.5</c:v>
                </c:pt>
                <c:pt idx="9">
                  <c:v>0.5</c:v>
                </c:pt>
              </c:numCache>
            </c:numRef>
          </c:val>
          <c:smooth val="0"/>
          <c:extLst>
            <c:ext xmlns:c16="http://schemas.microsoft.com/office/drawing/2014/chart" uri="{C3380CC4-5D6E-409C-BE32-E72D297353CC}">
              <c16:uniqueId val="{00000001-8C70-4D5C-AA03-6E488B60F27E}"/>
            </c:ext>
          </c:extLst>
        </c:ser>
        <c:ser>
          <c:idx val="0"/>
          <c:order val="2"/>
          <c:tx>
            <c:v>Conventional AS</c:v>
          </c:tx>
          <c:marker>
            <c:symbol val="none"/>
          </c:marker>
          <c:val>
            <c:numRef>
              <c:f>'Annex Figure 1.4.5.'!$G$2:$G$11</c:f>
              <c:numCache>
                <c:formatCode>General</c:formatCode>
                <c:ptCount val="10"/>
                <c:pt idx="0">
                  <c:v>0.5</c:v>
                </c:pt>
                <c:pt idx="1">
                  <c:v>0.5</c:v>
                </c:pt>
                <c:pt idx="2">
                  <c:v>0.5</c:v>
                </c:pt>
                <c:pt idx="3">
                  <c:v>0.5</c:v>
                </c:pt>
                <c:pt idx="4">
                  <c:v>0.5</c:v>
                </c:pt>
                <c:pt idx="5">
                  <c:v>0.5</c:v>
                </c:pt>
                <c:pt idx="6">
                  <c:v>0.5</c:v>
                </c:pt>
                <c:pt idx="7">
                  <c:v>0.5</c:v>
                </c:pt>
                <c:pt idx="8">
                  <c:v>0.5</c:v>
                </c:pt>
                <c:pt idx="9">
                  <c:v>0.5</c:v>
                </c:pt>
              </c:numCache>
            </c:numRef>
          </c:val>
          <c:smooth val="0"/>
          <c:extLst>
            <c:ext xmlns:c16="http://schemas.microsoft.com/office/drawing/2014/chart" uri="{C3380CC4-5D6E-409C-BE32-E72D297353CC}">
              <c16:uniqueId val="{00000002-8C70-4D5C-AA03-6E488B60F27E}"/>
            </c:ext>
          </c:extLst>
        </c:ser>
        <c:dLbls>
          <c:showLegendKey val="0"/>
          <c:showVal val="0"/>
          <c:showCatName val="0"/>
          <c:showSerName val="0"/>
          <c:showPercent val="0"/>
          <c:showBubbleSize val="0"/>
        </c:dLbls>
        <c:smooth val="0"/>
        <c:axId val="1910886799"/>
        <c:axId val="1"/>
      </c:lineChart>
      <c:catAx>
        <c:axId val="1910886799"/>
        <c:scaling>
          <c:orientation val="minMax"/>
        </c:scaling>
        <c:delete val="0"/>
        <c:axPos val="b"/>
        <c:title>
          <c:tx>
            <c:rich>
              <a:bodyPr rot="0" vert="horz"/>
              <a:lstStyle/>
              <a:p>
                <a:pPr>
                  <a:defRPr/>
                </a:pPr>
                <a:r>
                  <a:rPr lang="en-US"/>
                  <a:t>Quarters</a:t>
                </a:r>
              </a:p>
            </c:rich>
          </c:tx>
          <c:overlay val="0"/>
          <c:spPr>
            <a:noFill/>
            <a:ln w="25400">
              <a:noFill/>
            </a:ln>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max val="0.60000000000000009"/>
          <c:min val="0.5"/>
        </c:scaling>
        <c:delete val="0"/>
        <c:axPos val="l"/>
        <c:numFmt formatCode="General" sourceLinked="1"/>
        <c:majorTickMark val="none"/>
        <c:minorTickMark val="none"/>
        <c:tickLblPos val="nextTo"/>
        <c:spPr>
          <a:ln w="6350">
            <a:noFill/>
          </a:ln>
        </c:spPr>
        <c:txPr>
          <a:bodyPr rot="-60000000" vert="horz"/>
          <a:lstStyle/>
          <a:p>
            <a:pPr>
              <a:defRPr/>
            </a:pPr>
            <a:endParaRPr lang="en-US"/>
          </a:p>
        </c:txPr>
        <c:crossAx val="1910886799"/>
        <c:crosses val="autoZero"/>
        <c:crossBetween val="between"/>
        <c:majorUnit val="2.0000000000000004E-2"/>
        <c:minorUnit val="2.0000000000000004E-2"/>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vert="horz"/>
          <a:lstStyle/>
          <a:p>
            <a:pPr>
              <a:defRPr/>
            </a:pPr>
            <a:r>
              <a:rPr lang="en-US"/>
              <a:t>Aggregate Consumption</a:t>
            </a:r>
          </a:p>
        </c:rich>
      </c:tx>
      <c:overlay val="0"/>
      <c:spPr>
        <a:noFill/>
        <a:ln w="25400">
          <a:noFill/>
        </a:ln>
      </c:spPr>
    </c:title>
    <c:autoTitleDeleted val="0"/>
    <c:plotArea>
      <c:layout>
        <c:manualLayout>
          <c:layoutTarget val="inner"/>
          <c:xMode val="edge"/>
          <c:yMode val="edge"/>
          <c:x val="0.13984275247190553"/>
          <c:y val="0.15799598579589319"/>
          <c:w val="0.81876774272395547"/>
          <c:h val="0.71649186008611665"/>
        </c:manualLayout>
      </c:layout>
      <c:lineChart>
        <c:grouping val="standard"/>
        <c:varyColors val="0"/>
        <c:ser>
          <c:idx val="2"/>
          <c:order val="0"/>
          <c:tx>
            <c:strRef>
              <c:f>'Annex Figure 1.4.6.'!$D$1</c:f>
              <c:strCache>
                <c:ptCount val="1"/>
                <c:pt idx="0">
                  <c:v>Semi-automatic stabilizers</c:v>
                </c:pt>
              </c:strCache>
            </c:strRef>
          </c:tx>
          <c:spPr>
            <a:ln w="28575" cap="rnd">
              <a:solidFill>
                <a:srgbClr val="C00000"/>
              </a:solidFill>
              <a:round/>
            </a:ln>
            <a:effectLst/>
          </c:spPr>
          <c:marker>
            <c:symbol val="none"/>
          </c:marker>
          <c:val>
            <c:numRef>
              <c:f>'Annex Figure 1.4.6.'!$D$2:$D$11</c:f>
              <c:numCache>
                <c:formatCode>General</c:formatCode>
                <c:ptCount val="10"/>
                <c:pt idx="0">
                  <c:v>-2.1695696020046507</c:v>
                </c:pt>
                <c:pt idx="1">
                  <c:v>-2.7515711035799466</c:v>
                </c:pt>
                <c:pt idx="2">
                  <c:v>-1.8681499935196779</c:v>
                </c:pt>
                <c:pt idx="3">
                  <c:v>-1.2617744803460313</c:v>
                </c:pt>
                <c:pt idx="4">
                  <c:v>-0.81048078792144573</c:v>
                </c:pt>
                <c:pt idx="5">
                  <c:v>-0.4867719257723051</c:v>
                </c:pt>
                <c:pt idx="6">
                  <c:v>-0.26185380953568788</c:v>
                </c:pt>
                <c:pt idx="7">
                  <c:v>-0.11053617165158597</c:v>
                </c:pt>
                <c:pt idx="8">
                  <c:v>-2.8298545644085682E-2</c:v>
                </c:pt>
                <c:pt idx="9">
                  <c:v>1.8782486416707433E-3</c:v>
                </c:pt>
              </c:numCache>
            </c:numRef>
          </c:val>
          <c:smooth val="0"/>
          <c:extLst>
            <c:ext xmlns:c16="http://schemas.microsoft.com/office/drawing/2014/chart" uri="{C3380CC4-5D6E-409C-BE32-E72D297353CC}">
              <c16:uniqueId val="{00000000-7C4A-491C-884B-600115389FFF}"/>
            </c:ext>
          </c:extLst>
        </c:ser>
        <c:ser>
          <c:idx val="3"/>
          <c:order val="1"/>
          <c:tx>
            <c:strRef>
              <c:f>'Annex Figure 1.4.6.'!$E$1</c:f>
              <c:strCache>
                <c:ptCount val="1"/>
                <c:pt idx="0">
                  <c:v>Discretionary response: delayed and unanticipated</c:v>
                </c:pt>
              </c:strCache>
            </c:strRef>
          </c:tx>
          <c:spPr>
            <a:ln w="28575" cap="rnd">
              <a:solidFill>
                <a:schemeClr val="accent4"/>
              </a:solidFill>
              <a:round/>
            </a:ln>
            <a:effectLst/>
          </c:spPr>
          <c:marker>
            <c:symbol val="none"/>
          </c:marker>
          <c:val>
            <c:numRef>
              <c:f>'Annex Figure 1.4.6.'!$E$2:$E$11</c:f>
              <c:numCache>
                <c:formatCode>General</c:formatCode>
                <c:ptCount val="10"/>
                <c:pt idx="0">
                  <c:v>-1.4771117020352289</c:v>
                </c:pt>
                <c:pt idx="1">
                  <c:v>-6.1198922664367137</c:v>
                </c:pt>
                <c:pt idx="2">
                  <c:v>-4.1005981562502685</c:v>
                </c:pt>
                <c:pt idx="3">
                  <c:v>-2.5936720243658908</c:v>
                </c:pt>
                <c:pt idx="4">
                  <c:v>-1.6196860574277161</c:v>
                </c:pt>
                <c:pt idx="5">
                  <c:v>-0.92266605712860161</c:v>
                </c:pt>
                <c:pt idx="6">
                  <c:v>-0.43845434615387635</c:v>
                </c:pt>
                <c:pt idx="7">
                  <c:v>-0.11029936978779603</c:v>
                </c:pt>
                <c:pt idx="8">
                  <c:v>0.10321284382593388</c:v>
                </c:pt>
                <c:pt idx="9">
                  <c:v>0.21940599553433859</c:v>
                </c:pt>
              </c:numCache>
            </c:numRef>
          </c:val>
          <c:smooth val="0"/>
          <c:extLst>
            <c:ext xmlns:c16="http://schemas.microsoft.com/office/drawing/2014/chart" uri="{C3380CC4-5D6E-409C-BE32-E72D297353CC}">
              <c16:uniqueId val="{00000001-7C4A-491C-884B-600115389FFF}"/>
            </c:ext>
          </c:extLst>
        </c:ser>
        <c:ser>
          <c:idx val="4"/>
          <c:order val="2"/>
          <c:tx>
            <c:strRef>
              <c:f>'Annex Figure 1.4.6.'!$F$1</c:f>
              <c:strCache>
                <c:ptCount val="1"/>
                <c:pt idx="0">
                  <c:v>Discretionary response: large and temporary</c:v>
                </c:pt>
              </c:strCache>
            </c:strRef>
          </c:tx>
          <c:spPr>
            <a:ln w="28575" cap="rnd">
              <a:solidFill>
                <a:schemeClr val="accent6">
                  <a:lumMod val="75000"/>
                </a:schemeClr>
              </a:solidFill>
              <a:round/>
            </a:ln>
            <a:effectLst/>
          </c:spPr>
          <c:marker>
            <c:symbol val="none"/>
          </c:marker>
          <c:val>
            <c:numRef>
              <c:f>'Annex Figure 1.4.6.'!$F$2:$F$11</c:f>
              <c:numCache>
                <c:formatCode>General</c:formatCode>
                <c:ptCount val="10"/>
                <c:pt idx="0">
                  <c:v>-2.1358437851008478</c:v>
                </c:pt>
                <c:pt idx="1">
                  <c:v>-4.4916863537309428</c:v>
                </c:pt>
                <c:pt idx="2">
                  <c:v>-3.1546780269998234</c:v>
                </c:pt>
                <c:pt idx="3">
                  <c:v>-2.5626468893548719</c:v>
                </c:pt>
                <c:pt idx="4">
                  <c:v>-1.5645745985705284</c:v>
                </c:pt>
                <c:pt idx="5">
                  <c:v>-0.85652230956513031</c:v>
                </c:pt>
                <c:pt idx="6">
                  <c:v>-0.38376141687353138</c:v>
                </c:pt>
                <c:pt idx="7">
                  <c:v>-8.2682705168964088E-2</c:v>
                </c:pt>
                <c:pt idx="8">
                  <c:v>9.5131466873341064E-2</c:v>
                </c:pt>
                <c:pt idx="9">
                  <c:v>0.18620353912443544</c:v>
                </c:pt>
              </c:numCache>
            </c:numRef>
          </c:val>
          <c:smooth val="0"/>
          <c:extLst>
            <c:ext xmlns:c16="http://schemas.microsoft.com/office/drawing/2014/chart" uri="{C3380CC4-5D6E-409C-BE32-E72D297353CC}">
              <c16:uniqueId val="{00000002-7C4A-491C-884B-600115389FFF}"/>
            </c:ext>
          </c:extLst>
        </c:ser>
        <c:dLbls>
          <c:showLegendKey val="0"/>
          <c:showVal val="0"/>
          <c:showCatName val="0"/>
          <c:showSerName val="0"/>
          <c:showPercent val="0"/>
          <c:showBubbleSize val="0"/>
        </c:dLbls>
        <c:smooth val="0"/>
        <c:axId val="1476414015"/>
        <c:axId val="1"/>
      </c:lineChart>
      <c:catAx>
        <c:axId val="1476414015"/>
        <c:scaling>
          <c:orientation val="minMax"/>
        </c:scaling>
        <c:delete val="0"/>
        <c:axPos val="b"/>
        <c:title>
          <c:tx>
            <c:rich>
              <a:bodyPr rot="0" vert="horz"/>
              <a:lstStyle/>
              <a:p>
                <a:pPr>
                  <a:defRPr/>
                </a:pPr>
                <a:r>
                  <a:rPr lang="en-US"/>
                  <a:t>Quarters </a:t>
                </a:r>
              </a:p>
            </c:rich>
          </c:tx>
          <c:overlay val="0"/>
          <c:spPr>
            <a:noFill/>
            <a:ln w="25400">
              <a:noFill/>
            </a:ln>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scaling>
        <c:delete val="0"/>
        <c:axPos val="l"/>
        <c:title>
          <c:tx>
            <c:rich>
              <a:bodyPr rot="-5400000" vert="horz"/>
              <a:lstStyle/>
              <a:p>
                <a:pPr>
                  <a:defRPr/>
                </a:pPr>
                <a:r>
                  <a:rPr lang="en-US"/>
                  <a:t>Percent</a:t>
                </a:r>
              </a:p>
            </c:rich>
          </c:tx>
          <c:overlay val="0"/>
          <c:spPr>
            <a:noFill/>
            <a:ln w="25400">
              <a:noFill/>
            </a:ln>
          </c:spPr>
        </c:title>
        <c:numFmt formatCode="General" sourceLinked="1"/>
        <c:majorTickMark val="none"/>
        <c:minorTickMark val="none"/>
        <c:tickLblPos val="nextTo"/>
        <c:spPr>
          <a:ln w="6350">
            <a:noFill/>
          </a:ln>
        </c:spPr>
        <c:txPr>
          <a:bodyPr rot="-60000000" vert="horz"/>
          <a:lstStyle/>
          <a:p>
            <a:pPr>
              <a:defRPr/>
            </a:pPr>
            <a:endParaRPr lang="en-US"/>
          </a:p>
        </c:txPr>
        <c:crossAx val="1476414015"/>
        <c:crosses val="autoZero"/>
        <c:crossBetween val="between"/>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vert="horz"/>
          <a:lstStyle/>
          <a:p>
            <a:pPr>
              <a:defRPr/>
            </a:pPr>
            <a:r>
              <a:rPr lang="en-US"/>
              <a:t>Unemployment rate</a:t>
            </a:r>
          </a:p>
        </c:rich>
      </c:tx>
      <c:overlay val="0"/>
      <c:spPr>
        <a:noFill/>
        <a:ln w="25400">
          <a:noFill/>
        </a:ln>
      </c:spPr>
    </c:title>
    <c:autoTitleDeleted val="0"/>
    <c:plotArea>
      <c:layout/>
      <c:lineChart>
        <c:grouping val="standard"/>
        <c:varyColors val="0"/>
        <c:ser>
          <c:idx val="2"/>
          <c:order val="0"/>
          <c:tx>
            <c:strRef>
              <c:f>'Annex Figure 1.4.6.'!$J$1</c:f>
              <c:strCache>
                <c:ptCount val="1"/>
                <c:pt idx="0">
                  <c:v>Semi-automatic stabilizers</c:v>
                </c:pt>
              </c:strCache>
            </c:strRef>
          </c:tx>
          <c:spPr>
            <a:ln w="28575" cap="rnd">
              <a:solidFill>
                <a:srgbClr val="C00000"/>
              </a:solidFill>
              <a:round/>
            </a:ln>
            <a:effectLst/>
          </c:spPr>
          <c:marker>
            <c:symbol val="none"/>
          </c:marker>
          <c:val>
            <c:numRef>
              <c:f>'Annex Figure 1.4.6.'!$J$2:$J$11</c:f>
              <c:numCache>
                <c:formatCode>General</c:formatCode>
                <c:ptCount val="10"/>
                <c:pt idx="0">
                  <c:v>2.1350093880074468</c:v>
                </c:pt>
                <c:pt idx="1">
                  <c:v>2.3565607905256343</c:v>
                </c:pt>
                <c:pt idx="2">
                  <c:v>1.3628828746769184</c:v>
                </c:pt>
                <c:pt idx="3">
                  <c:v>0.74665006923873367</c:v>
                </c:pt>
                <c:pt idx="4">
                  <c:v>0.31589931335571464</c:v>
                </c:pt>
                <c:pt idx="5">
                  <c:v>3.3806316983485019E-2</c:v>
                </c:pt>
                <c:pt idx="6">
                  <c:v>-0.13865656765474554</c:v>
                </c:pt>
                <c:pt idx="7">
                  <c:v>-0.22895767337778938</c:v>
                </c:pt>
                <c:pt idx="8">
                  <c:v>-0.25204646590076507</c:v>
                </c:pt>
                <c:pt idx="9">
                  <c:v>-0.2296601981110209</c:v>
                </c:pt>
              </c:numCache>
            </c:numRef>
          </c:val>
          <c:smooth val="0"/>
          <c:extLst>
            <c:ext xmlns:c16="http://schemas.microsoft.com/office/drawing/2014/chart" uri="{C3380CC4-5D6E-409C-BE32-E72D297353CC}">
              <c16:uniqueId val="{00000000-A95E-4F14-8741-05F4A708EA5B}"/>
            </c:ext>
          </c:extLst>
        </c:ser>
        <c:ser>
          <c:idx val="3"/>
          <c:order val="1"/>
          <c:tx>
            <c:strRef>
              <c:f>'Annex Figure 1.4.6.'!$H$1</c:f>
              <c:strCache>
                <c:ptCount val="1"/>
                <c:pt idx="0">
                  <c:v>Discretionary response</c:v>
                </c:pt>
              </c:strCache>
            </c:strRef>
          </c:tx>
          <c:spPr>
            <a:ln w="28575" cap="rnd">
              <a:solidFill>
                <a:schemeClr val="accent4"/>
              </a:solidFill>
              <a:round/>
            </a:ln>
            <a:effectLst/>
          </c:spPr>
          <c:marker>
            <c:symbol val="none"/>
          </c:marker>
          <c:val>
            <c:numRef>
              <c:f>'Annex Figure 1.4.6.'!$H$2:$H$11</c:f>
              <c:numCache>
                <c:formatCode>General</c:formatCode>
                <c:ptCount val="10"/>
                <c:pt idx="0">
                  <c:v>1.3766577300517291</c:v>
                </c:pt>
                <c:pt idx="1">
                  <c:v>6.0283506278744543</c:v>
                </c:pt>
                <c:pt idx="2">
                  <c:v>3.3823879313887506</c:v>
                </c:pt>
                <c:pt idx="3">
                  <c:v>1.8162158097974732</c:v>
                </c:pt>
                <c:pt idx="4">
                  <c:v>0.81607466413801788</c:v>
                </c:pt>
                <c:pt idx="5">
                  <c:v>0.15103584781954371</c:v>
                </c:pt>
                <c:pt idx="6">
                  <c:v>-0.26529896734969416</c:v>
                </c:pt>
                <c:pt idx="7">
                  <c:v>-0.50716907149350643</c:v>
                </c:pt>
                <c:pt idx="8">
                  <c:v>-0.62285438779286562</c:v>
                </c:pt>
                <c:pt idx="9">
                  <c:v>-0.64346877609527375</c:v>
                </c:pt>
              </c:numCache>
            </c:numRef>
          </c:val>
          <c:smooth val="0"/>
          <c:extLst>
            <c:ext xmlns:c16="http://schemas.microsoft.com/office/drawing/2014/chart" uri="{C3380CC4-5D6E-409C-BE32-E72D297353CC}">
              <c16:uniqueId val="{00000001-A95E-4F14-8741-05F4A708EA5B}"/>
            </c:ext>
          </c:extLst>
        </c:ser>
        <c:ser>
          <c:idx val="4"/>
          <c:order val="2"/>
          <c:tx>
            <c:strRef>
              <c:f>'Annex Figure 1.4.6.'!$I$1</c:f>
              <c:strCache>
                <c:ptCount val="1"/>
                <c:pt idx="0">
                  <c:v>Discretionary response: large and temporary</c:v>
                </c:pt>
              </c:strCache>
            </c:strRef>
          </c:tx>
          <c:spPr>
            <a:ln w="28575" cap="rnd">
              <a:solidFill>
                <a:schemeClr val="accent6">
                  <a:lumMod val="75000"/>
                </a:schemeClr>
              </a:solidFill>
              <a:round/>
            </a:ln>
            <a:effectLst/>
          </c:spPr>
          <c:marker>
            <c:symbol val="none"/>
          </c:marker>
          <c:val>
            <c:numRef>
              <c:f>'Annex Figure 1.4.6.'!$I$2:$I$11</c:f>
              <c:numCache>
                <c:formatCode>General</c:formatCode>
                <c:ptCount val="10"/>
                <c:pt idx="0">
                  <c:v>2.1003026728894838</c:v>
                </c:pt>
                <c:pt idx="1">
                  <c:v>4.3636671112357668</c:v>
                </c:pt>
                <c:pt idx="2">
                  <c:v>2.7423611768633727</c:v>
                </c:pt>
                <c:pt idx="3">
                  <c:v>1.8315706292139815</c:v>
                </c:pt>
                <c:pt idx="4">
                  <c:v>0.79481873030043193</c:v>
                </c:pt>
                <c:pt idx="5">
                  <c:v>0.13659419658652627</c:v>
                </c:pt>
                <c:pt idx="6">
                  <c:v>-0.25792814735711644</c:v>
                </c:pt>
                <c:pt idx="7">
                  <c:v>-0.46856138300785055</c:v>
                </c:pt>
                <c:pt idx="8">
                  <c:v>-0.55466443282408306</c:v>
                </c:pt>
                <c:pt idx="9">
                  <c:v>-0.55951703503828654</c:v>
                </c:pt>
              </c:numCache>
            </c:numRef>
          </c:val>
          <c:smooth val="0"/>
          <c:extLst>
            <c:ext xmlns:c16="http://schemas.microsoft.com/office/drawing/2014/chart" uri="{C3380CC4-5D6E-409C-BE32-E72D297353CC}">
              <c16:uniqueId val="{00000002-A95E-4F14-8741-05F4A708EA5B}"/>
            </c:ext>
          </c:extLst>
        </c:ser>
        <c:dLbls>
          <c:showLegendKey val="0"/>
          <c:showVal val="0"/>
          <c:showCatName val="0"/>
          <c:showSerName val="0"/>
          <c:showPercent val="0"/>
          <c:showBubbleSize val="0"/>
        </c:dLbls>
        <c:smooth val="0"/>
        <c:axId val="1476416095"/>
        <c:axId val="1"/>
      </c:lineChart>
      <c:catAx>
        <c:axId val="1476416095"/>
        <c:scaling>
          <c:orientation val="minMax"/>
        </c:scaling>
        <c:delete val="0"/>
        <c:axPos val="b"/>
        <c:title>
          <c:tx>
            <c:rich>
              <a:bodyPr/>
              <a:lstStyle/>
              <a:p>
                <a:pPr>
                  <a:defRPr/>
                </a:pPr>
                <a:r>
                  <a:rPr lang="en-US"/>
                  <a:t>Quarters </a:t>
                </a:r>
              </a:p>
            </c:rich>
          </c:tx>
          <c:overlay val="0"/>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min val="-1"/>
        </c:scaling>
        <c:delete val="0"/>
        <c:axPos val="l"/>
        <c:title>
          <c:tx>
            <c:rich>
              <a:bodyPr/>
              <a:lstStyle/>
              <a:p>
                <a:pPr>
                  <a:defRPr/>
                </a:pPr>
                <a:r>
                  <a:rPr lang="en-US"/>
                  <a:t>Percent</a:t>
                </a:r>
              </a:p>
            </c:rich>
          </c:tx>
          <c:overlay val="0"/>
        </c:title>
        <c:numFmt formatCode="General" sourceLinked="1"/>
        <c:majorTickMark val="none"/>
        <c:minorTickMark val="none"/>
        <c:tickLblPos val="nextTo"/>
        <c:spPr>
          <a:ln w="6350">
            <a:noFill/>
          </a:ln>
        </c:spPr>
        <c:txPr>
          <a:bodyPr rot="-60000000" vert="horz"/>
          <a:lstStyle/>
          <a:p>
            <a:pPr>
              <a:defRPr/>
            </a:pPr>
            <a:endParaRPr lang="en-US"/>
          </a:p>
        </c:txPr>
        <c:crossAx val="1476416095"/>
        <c:crosses val="autoZero"/>
        <c:crossBetween val="between"/>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vert="horz"/>
          <a:lstStyle/>
          <a:p>
            <a:pPr>
              <a:defRPr/>
            </a:pPr>
            <a:r>
              <a:rPr lang="en-US"/>
              <a:t>Replacement rate</a:t>
            </a:r>
          </a:p>
        </c:rich>
      </c:tx>
      <c:overlay val="0"/>
      <c:spPr>
        <a:noFill/>
        <a:ln w="25400">
          <a:noFill/>
        </a:ln>
      </c:spPr>
    </c:title>
    <c:autoTitleDeleted val="0"/>
    <c:plotArea>
      <c:layout/>
      <c:lineChart>
        <c:grouping val="standard"/>
        <c:varyColors val="0"/>
        <c:ser>
          <c:idx val="1"/>
          <c:order val="0"/>
          <c:tx>
            <c:v> shocks + NO ZLB + constant replacement rate</c:v>
          </c:tx>
          <c:spPr>
            <a:ln w="28575" cap="rnd">
              <a:solidFill>
                <a:schemeClr val="accent2"/>
              </a:solidFill>
              <a:round/>
            </a:ln>
            <a:effectLst/>
          </c:spPr>
          <c:marker>
            <c:symbol val="none"/>
          </c:marker>
          <c:val>
            <c:numLit>
              <c:formatCode>General</c:formatCode>
              <c:ptCount val="10"/>
            </c:numLit>
          </c:val>
          <c:smooth val="0"/>
          <c:extLst>
            <c:ext xmlns:c16="http://schemas.microsoft.com/office/drawing/2014/chart" uri="{C3380CC4-5D6E-409C-BE32-E72D297353CC}">
              <c16:uniqueId val="{00000000-7246-4A29-B456-19C32F3EC215}"/>
            </c:ext>
          </c:extLst>
        </c:ser>
        <c:ser>
          <c:idx val="2"/>
          <c:order val="1"/>
          <c:tx>
            <c:strRef>
              <c:f>'Annex Figure 1.4.6.'!$M$1</c:f>
              <c:strCache>
                <c:ptCount val="1"/>
                <c:pt idx="0">
                  <c:v>Semi-automatic stabilizers</c:v>
                </c:pt>
              </c:strCache>
            </c:strRef>
          </c:tx>
          <c:spPr>
            <a:ln w="28575" cap="rnd">
              <a:solidFill>
                <a:srgbClr val="C00000"/>
              </a:solidFill>
              <a:round/>
            </a:ln>
            <a:effectLst/>
          </c:spPr>
          <c:marker>
            <c:symbol val="none"/>
          </c:marker>
          <c:val>
            <c:numRef>
              <c:f>'Annex Figure 1.4.6.'!$M$2:$M$11</c:f>
              <c:numCache>
                <c:formatCode>General</c:formatCode>
                <c:ptCount val="10"/>
                <c:pt idx="0">
                  <c:v>0.5</c:v>
                </c:pt>
                <c:pt idx="1">
                  <c:v>0.54270018779211215</c:v>
                </c:pt>
                <c:pt idx="2">
                  <c:v>0.54713121584247593</c:v>
                </c:pt>
                <c:pt idx="3">
                  <c:v>0.52725765752550158</c:v>
                </c:pt>
                <c:pt idx="4">
                  <c:v>0.51493300141673792</c:v>
                </c:pt>
                <c:pt idx="5">
                  <c:v>0.50631798629907743</c:v>
                </c:pt>
                <c:pt idx="6">
                  <c:v>0.50067612637163295</c:v>
                </c:pt>
                <c:pt idx="7">
                  <c:v>0.5</c:v>
                </c:pt>
                <c:pt idx="8">
                  <c:v>0.5</c:v>
                </c:pt>
                <c:pt idx="9">
                  <c:v>0.5</c:v>
                </c:pt>
              </c:numCache>
            </c:numRef>
          </c:val>
          <c:smooth val="0"/>
          <c:extLst>
            <c:ext xmlns:c16="http://schemas.microsoft.com/office/drawing/2014/chart" uri="{C3380CC4-5D6E-409C-BE32-E72D297353CC}">
              <c16:uniqueId val="{00000001-7246-4A29-B456-19C32F3EC215}"/>
            </c:ext>
          </c:extLst>
        </c:ser>
        <c:ser>
          <c:idx val="3"/>
          <c:order val="2"/>
          <c:tx>
            <c:strRef>
              <c:f>'Annex Figure 1.4.6.'!$N$1</c:f>
              <c:strCache>
                <c:ptCount val="1"/>
                <c:pt idx="0">
                  <c:v>Discretionary response</c:v>
                </c:pt>
              </c:strCache>
            </c:strRef>
          </c:tx>
          <c:spPr>
            <a:ln w="28575" cap="rnd">
              <a:solidFill>
                <a:schemeClr val="accent4"/>
              </a:solidFill>
              <a:round/>
            </a:ln>
            <a:effectLst/>
          </c:spPr>
          <c:marker>
            <c:symbol val="none"/>
          </c:marker>
          <c:val>
            <c:numRef>
              <c:f>'Annex Figure 1.4.6.'!$N$2:$N$11</c:f>
              <c:numCache>
                <c:formatCode>General</c:formatCode>
                <c:ptCount val="10"/>
                <c:pt idx="0">
                  <c:v>0.5</c:v>
                </c:pt>
                <c:pt idx="1">
                  <c:v>0.5</c:v>
                </c:pt>
                <c:pt idx="2">
                  <c:v>0.54270018779215279</c:v>
                </c:pt>
                <c:pt idx="3">
                  <c:v>0.54713121584244684</c:v>
                </c:pt>
                <c:pt idx="4">
                  <c:v>0.52725765752548792</c:v>
                </c:pt>
                <c:pt idx="5">
                  <c:v>0.51493300141672826</c:v>
                </c:pt>
                <c:pt idx="6">
                  <c:v>0.50631798629907132</c:v>
                </c:pt>
                <c:pt idx="7">
                  <c:v>0.50067612637163461</c:v>
                </c:pt>
                <c:pt idx="8">
                  <c:v>0.5</c:v>
                </c:pt>
                <c:pt idx="9">
                  <c:v>0.5</c:v>
                </c:pt>
              </c:numCache>
            </c:numRef>
          </c:val>
          <c:smooth val="0"/>
          <c:extLst>
            <c:ext xmlns:c16="http://schemas.microsoft.com/office/drawing/2014/chart" uri="{C3380CC4-5D6E-409C-BE32-E72D297353CC}">
              <c16:uniqueId val="{00000002-7246-4A29-B456-19C32F3EC215}"/>
            </c:ext>
          </c:extLst>
        </c:ser>
        <c:ser>
          <c:idx val="4"/>
          <c:order val="3"/>
          <c:tx>
            <c:strRef>
              <c:f>'Annex Figure 1.4.6.'!$L$1</c:f>
              <c:strCache>
                <c:ptCount val="1"/>
                <c:pt idx="0">
                  <c:v>Discretionary response: large and temporary</c:v>
                </c:pt>
              </c:strCache>
            </c:strRef>
          </c:tx>
          <c:spPr>
            <a:ln w="28575" cap="rnd">
              <a:solidFill>
                <a:schemeClr val="accent6">
                  <a:lumMod val="75000"/>
                </a:schemeClr>
              </a:solidFill>
              <a:round/>
            </a:ln>
            <a:effectLst/>
          </c:spPr>
          <c:marker>
            <c:symbol val="none"/>
          </c:marker>
          <c:val>
            <c:numRef>
              <c:f>'Annex Figure 1.4.6.'!$L$2:$L$11</c:f>
              <c:numCache>
                <c:formatCode>General</c:formatCode>
                <c:ptCount val="10"/>
                <c:pt idx="0">
                  <c:v>0.5</c:v>
                </c:pt>
                <c:pt idx="1">
                  <c:v>0.6</c:v>
                </c:pt>
                <c:pt idx="2">
                  <c:v>0.67</c:v>
                </c:pt>
                <c:pt idx="3">
                  <c:v>0.5</c:v>
                </c:pt>
                <c:pt idx="4">
                  <c:v>0.5</c:v>
                </c:pt>
                <c:pt idx="5">
                  <c:v>0.5</c:v>
                </c:pt>
                <c:pt idx="6">
                  <c:v>0.5</c:v>
                </c:pt>
                <c:pt idx="7">
                  <c:v>0.5</c:v>
                </c:pt>
                <c:pt idx="8">
                  <c:v>0.5</c:v>
                </c:pt>
                <c:pt idx="9">
                  <c:v>0.5</c:v>
                </c:pt>
              </c:numCache>
            </c:numRef>
          </c:val>
          <c:smooth val="0"/>
          <c:extLst>
            <c:ext xmlns:c16="http://schemas.microsoft.com/office/drawing/2014/chart" uri="{C3380CC4-5D6E-409C-BE32-E72D297353CC}">
              <c16:uniqueId val="{00000003-7246-4A29-B456-19C32F3EC215}"/>
            </c:ext>
          </c:extLst>
        </c:ser>
        <c:dLbls>
          <c:showLegendKey val="0"/>
          <c:showVal val="0"/>
          <c:showCatName val="0"/>
          <c:showSerName val="0"/>
          <c:showPercent val="0"/>
          <c:showBubbleSize val="0"/>
        </c:dLbls>
        <c:smooth val="0"/>
        <c:axId val="1476416927"/>
        <c:axId val="1"/>
      </c:lineChart>
      <c:catAx>
        <c:axId val="1476416927"/>
        <c:scaling>
          <c:orientation val="minMax"/>
        </c:scaling>
        <c:delete val="0"/>
        <c:axPos val="b"/>
        <c:title>
          <c:tx>
            <c:rich>
              <a:bodyPr rot="0" vert="horz"/>
              <a:lstStyle/>
              <a:p>
                <a:pPr>
                  <a:defRPr/>
                </a:pPr>
                <a:r>
                  <a:rPr lang="en-US"/>
                  <a:t>Quarters </a:t>
                </a:r>
              </a:p>
            </c:rich>
          </c:tx>
          <c:overlay val="0"/>
          <c:spPr>
            <a:noFill/>
            <a:ln w="25400">
              <a:noFill/>
            </a:ln>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pPr>
            <a:endParaRPr lang="en-US"/>
          </a:p>
        </c:txPr>
        <c:crossAx val="1"/>
        <c:crosses val="autoZero"/>
        <c:auto val="1"/>
        <c:lblAlgn val="ctr"/>
        <c:lblOffset val="100"/>
        <c:noMultiLvlLbl val="0"/>
      </c:catAx>
      <c:valAx>
        <c:axId val="1"/>
        <c:scaling>
          <c:orientation val="minMax"/>
          <c:min val="0.5"/>
        </c:scaling>
        <c:delete val="0"/>
        <c:axPos val="l"/>
        <c:numFmt formatCode="General" sourceLinked="1"/>
        <c:majorTickMark val="none"/>
        <c:minorTickMark val="none"/>
        <c:tickLblPos val="nextTo"/>
        <c:spPr>
          <a:ln w="6350">
            <a:noFill/>
          </a:ln>
        </c:spPr>
        <c:txPr>
          <a:bodyPr rot="-60000000" vert="horz"/>
          <a:lstStyle/>
          <a:p>
            <a:pPr>
              <a:defRPr/>
            </a:pPr>
            <a:endParaRPr lang="en-US"/>
          </a:p>
        </c:txPr>
        <c:crossAx val="1476416927"/>
        <c:crosses val="autoZero"/>
        <c:crossBetween val="between"/>
      </c:valAx>
      <c:spPr>
        <a:noFill/>
        <a:ln w="25400">
          <a:noFill/>
        </a:ln>
      </c:spPr>
    </c:plotArea>
    <c:plotVisOnly val="1"/>
    <c:dispBlanksAs val="gap"/>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40" b="0" i="0" u="none" strike="noStrike" kern="1200" spc="0" baseline="0">
                <a:solidFill>
                  <a:sysClr val="windowText" lastClr="000000"/>
                </a:solidFill>
                <a:latin typeface="Arial" panose="020B0604020202020204" pitchFamily="34" charset="0"/>
                <a:ea typeface="+mn-ea"/>
                <a:cs typeface="Arial" panose="020B0604020202020204" pitchFamily="34" charset="0"/>
              </a:defRPr>
            </a:pPr>
            <a:r>
              <a:rPr lang="en-US"/>
              <a:t>Fiscal cost</a:t>
            </a:r>
          </a:p>
        </c:rich>
      </c:tx>
      <c:overlay val="0"/>
      <c:spPr>
        <a:noFill/>
        <a:ln>
          <a:noFill/>
        </a:ln>
        <a:effectLst/>
      </c:spPr>
      <c:txPr>
        <a:bodyPr rot="0" spcFirstLastPara="1" vertOverflow="ellipsis" vert="horz" wrap="square" anchor="ctr" anchorCtr="1"/>
        <a:lstStyle/>
        <a:p>
          <a:pPr>
            <a:defRPr sz="1440" b="0" i="0" u="none" strike="noStrike" kern="1200" spc="0" baseline="0">
              <a:solidFill>
                <a:sysClr val="windowText" lastClr="000000"/>
              </a:solidFill>
              <a:latin typeface="Arial" panose="020B0604020202020204" pitchFamily="34" charset="0"/>
              <a:ea typeface="+mn-ea"/>
              <a:cs typeface="Arial" panose="020B0604020202020204" pitchFamily="34" charset="0"/>
            </a:defRPr>
          </a:pPr>
          <a:endParaRPr lang="en-US"/>
        </a:p>
      </c:txPr>
    </c:title>
    <c:autoTitleDeleted val="0"/>
    <c:plotArea>
      <c:layout/>
      <c:barChart>
        <c:barDir val="col"/>
        <c:grouping val="clustered"/>
        <c:varyColors val="0"/>
        <c:ser>
          <c:idx val="0"/>
          <c:order val="0"/>
          <c:spPr>
            <a:solidFill>
              <a:schemeClr val="accent6">
                <a:lumMod val="75000"/>
              </a:schemeClr>
            </a:solidFill>
            <a:ln>
              <a:noFill/>
            </a:ln>
            <a:effectLst/>
          </c:spPr>
          <c:invertIfNegative val="0"/>
          <c:dPt>
            <c:idx val="0"/>
            <c:invertIfNegative val="0"/>
            <c:bubble3D val="0"/>
            <c:spPr>
              <a:solidFill>
                <a:srgbClr val="C00000"/>
              </a:solidFill>
              <a:ln>
                <a:noFill/>
              </a:ln>
              <a:effectLst/>
            </c:spPr>
            <c:extLst>
              <c:ext xmlns:c16="http://schemas.microsoft.com/office/drawing/2014/chart" uri="{C3380CC4-5D6E-409C-BE32-E72D297353CC}">
                <c16:uniqueId val="{00000001-F1E0-4391-AE67-B0771EF89EA6}"/>
              </c:ext>
            </c:extLst>
          </c:dPt>
          <c:dPt>
            <c:idx val="1"/>
            <c:invertIfNegative val="0"/>
            <c:bubble3D val="0"/>
            <c:spPr>
              <a:solidFill>
                <a:srgbClr val="FFC000"/>
              </a:solidFill>
              <a:ln>
                <a:noFill/>
              </a:ln>
              <a:effectLst/>
            </c:spPr>
            <c:extLst>
              <c:ext xmlns:c16="http://schemas.microsoft.com/office/drawing/2014/chart" uri="{C3380CC4-5D6E-409C-BE32-E72D297353CC}">
                <c16:uniqueId val="{00000003-F1E0-4391-AE67-B0771EF89EA6}"/>
              </c:ext>
            </c:extLst>
          </c:dPt>
          <c:dLbls>
            <c:dLbl>
              <c:idx val="0"/>
              <c:tx>
                <c:rich>
                  <a:bodyPr/>
                  <a:lstStyle/>
                  <a:p>
                    <a:r>
                      <a:rPr lang="en-US"/>
                      <a:t>3.5</a:t>
                    </a:r>
                  </a:p>
                </c:rich>
              </c:tx>
              <c:showLegendKey val="0"/>
              <c:showVal val="1"/>
              <c:showCatName val="0"/>
              <c:showSerName val="0"/>
              <c:showPercent val="0"/>
              <c:showBubbleSize val="0"/>
              <c:extLst>
                <c:ext xmlns:c15="http://schemas.microsoft.com/office/drawing/2012/chart" uri="{CE6537A1-D6FC-4f65-9D91-7224C49458BB}">
                  <c15:layout>
                    <c:manualLayout>
                      <c:w val="0.1040783961545467"/>
                      <c:h val="7.5296935130633472E-2"/>
                    </c:manualLayout>
                  </c15:layout>
                  <c15:showDataLabelsRange val="0"/>
                </c:ext>
                <c:ext xmlns:c16="http://schemas.microsoft.com/office/drawing/2014/chart" uri="{C3380CC4-5D6E-409C-BE32-E72D297353CC}">
                  <c16:uniqueId val="{00000001-F1E0-4391-AE67-B0771EF89EA6}"/>
                </c:ext>
              </c:extLst>
            </c:dLbl>
            <c:dLbl>
              <c:idx val="1"/>
              <c:tx>
                <c:rich>
                  <a:bodyPr/>
                  <a:lstStyle/>
                  <a:p>
                    <a:r>
                      <a:rPr lang="en-US"/>
                      <a:t>5.9</a:t>
                    </a:r>
                  </a:p>
                </c:rich>
              </c:tx>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3-F1E0-4391-AE67-B0771EF89EA6}"/>
                </c:ext>
              </c:extLst>
            </c:dLbl>
            <c:dLbl>
              <c:idx val="2"/>
              <c:tx>
                <c:rich>
                  <a:bodyPr/>
                  <a:lstStyle/>
                  <a:p>
                    <a:r>
                      <a:rPr lang="en-US"/>
                      <a:t>6.1</a:t>
                    </a:r>
                  </a:p>
                </c:rich>
              </c:tx>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4-F1E0-4391-AE67-B0771EF89EA6}"/>
                </c:ext>
              </c:extLst>
            </c:dLbl>
            <c:spPr>
              <a:noFill/>
              <a:ln>
                <a:noFill/>
              </a:ln>
              <a:effectLst/>
            </c:spPr>
            <c:txPr>
              <a:bodyPr rot="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extLst>
                <c:ext xmlns:c15="http://schemas.microsoft.com/office/drawing/2012/chart" uri="{02D57815-91ED-43cb-92C2-25804820EDAC}">
                  <c15:fullRef>
                    <c15:sqref>'Annex Figure 1.4.6.'!$P$1:$S$1</c15:sqref>
                  </c15:fullRef>
                </c:ext>
              </c:extLst>
              <c:f>('Annex Figure 1.4.6.'!$P$1:$Q$1,'Annex Figure 1.4.6.'!$S$1)</c:f>
              <c:strCache>
                <c:ptCount val="3"/>
                <c:pt idx="0">
                  <c:v>Semi-Automatic Stabilizers</c:v>
                </c:pt>
                <c:pt idx="1">
                  <c:v>Discretionary response: delayed and unanticipated</c:v>
                </c:pt>
                <c:pt idx="2">
                  <c:v>Discretionary response: large and temporary</c:v>
                </c:pt>
              </c:strCache>
            </c:strRef>
          </c:cat>
          <c:val>
            <c:numRef>
              <c:extLst>
                <c:ext xmlns:c15="http://schemas.microsoft.com/office/drawing/2012/chart" uri="{02D57815-91ED-43cb-92C2-25804820EDAC}">
                  <c15:fullRef>
                    <c15:sqref>'Annex Figure 1.4.6.'!$P$2:$S$2</c15:sqref>
                  </c15:fullRef>
                </c:ext>
              </c:extLst>
              <c:f>('Annex Figure 1.4.6.'!$P$2:$Q$2,'Annex Figure 1.4.6.'!$S$2)</c:f>
              <c:numCache>
                <c:formatCode>General</c:formatCode>
                <c:ptCount val="3"/>
                <c:pt idx="0">
                  <c:v>3.4688704707816349</c:v>
                </c:pt>
                <c:pt idx="1">
                  <c:v>5.8787970591202185</c:v>
                </c:pt>
                <c:pt idx="2">
                  <c:v>6.0683449651290546</c:v>
                </c:pt>
              </c:numCache>
            </c:numRef>
          </c:val>
          <c:extLst>
            <c:ext xmlns:c16="http://schemas.microsoft.com/office/drawing/2014/chart" uri="{C3380CC4-5D6E-409C-BE32-E72D297353CC}">
              <c16:uniqueId val="{00000005-F1E0-4391-AE67-B0771EF89EA6}"/>
            </c:ext>
          </c:extLst>
        </c:ser>
        <c:dLbls>
          <c:showLegendKey val="0"/>
          <c:showVal val="1"/>
          <c:showCatName val="0"/>
          <c:showSerName val="0"/>
          <c:showPercent val="0"/>
          <c:showBubbleSize val="0"/>
        </c:dLbls>
        <c:gapWidth val="150"/>
        <c:overlap val="-25"/>
        <c:axId val="1630960767"/>
        <c:axId val="1630961183"/>
      </c:barChart>
      <c:catAx>
        <c:axId val="1630960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630961183"/>
        <c:crosses val="autoZero"/>
        <c:auto val="1"/>
        <c:lblAlgn val="ctr"/>
        <c:lblOffset val="100"/>
        <c:noMultiLvlLbl val="0"/>
      </c:catAx>
      <c:valAx>
        <c:axId val="1630961183"/>
        <c:scaling>
          <c:orientation val="minMax"/>
        </c:scaling>
        <c:delete val="0"/>
        <c:axPos val="l"/>
        <c:title>
          <c:tx>
            <c:rich>
              <a:bodyPr rot="-54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r>
                  <a:rPr lang="en-US"/>
                  <a:t>Percent of GDP</a:t>
                </a:r>
              </a:p>
            </c:rich>
          </c:tx>
          <c:overlay val="0"/>
          <c:spPr>
            <a:noFill/>
            <a:ln>
              <a:noFill/>
            </a:ln>
            <a:effectLst/>
          </c:spPr>
          <c:txPr>
            <a:bodyPr rot="-54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crossAx val="1630960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b="0">
          <a:solidFill>
            <a:sysClr val="windowText" lastClr="000000"/>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tx1"/>
              </a:solidFill>
              <a:round/>
            </a:ln>
            <a:effectLst/>
          </c:spPr>
          <c:marker>
            <c:symbol val="none"/>
          </c:marker>
          <c:val>
            <c:numRef>
              <c:f>'Annex Figure 1.4.7.'!$F$2:$F$11</c:f>
              <c:numCache>
                <c:formatCode>General</c:formatCode>
                <c:ptCount val="10"/>
                <c:pt idx="0">
                  <c:v>-0.12044671558631426</c:v>
                </c:pt>
                <c:pt idx="1">
                  <c:v>-0.16674238558943566</c:v>
                </c:pt>
                <c:pt idx="2">
                  <c:v>-0.18292368641094625</c:v>
                </c:pt>
                <c:pt idx="3">
                  <c:v>-0.18162958637632509</c:v>
                </c:pt>
                <c:pt idx="4">
                  <c:v>-0.17049185456411986</c:v>
                </c:pt>
                <c:pt idx="5">
                  <c:v>-0.15441903676030044</c:v>
                </c:pt>
                <c:pt idx="6">
                  <c:v>-0.13648152771693622</c:v>
                </c:pt>
                <c:pt idx="7">
                  <c:v>-0.11852489256966581</c:v>
                </c:pt>
                <c:pt idx="8">
                  <c:v>-0.10159231178106243</c:v>
                </c:pt>
                <c:pt idx="9">
                  <c:v>-8.6212331628576777E-2</c:v>
                </c:pt>
              </c:numCache>
            </c:numRef>
          </c:val>
          <c:smooth val="0"/>
          <c:extLst>
            <c:ext xmlns:c16="http://schemas.microsoft.com/office/drawing/2014/chart" uri="{C3380CC4-5D6E-409C-BE32-E72D297353CC}">
              <c16:uniqueId val="{00000000-D93F-4696-ACED-DDC24B9F0829}"/>
            </c:ext>
          </c:extLst>
        </c:ser>
        <c:ser>
          <c:idx val="1"/>
          <c:order val="1"/>
          <c:spPr>
            <a:ln w="28575" cap="rnd">
              <a:solidFill>
                <a:srgbClr val="C00000"/>
              </a:solidFill>
              <a:round/>
            </a:ln>
            <a:effectLst/>
          </c:spPr>
          <c:marker>
            <c:symbol val="none"/>
          </c:marker>
          <c:val>
            <c:numRef>
              <c:f>'Annex Figure 1.4.7.'!$G$2:$G$11</c:f>
              <c:numCache>
                <c:formatCode>General</c:formatCode>
                <c:ptCount val="10"/>
                <c:pt idx="0">
                  <c:v>-0.10794401006030685</c:v>
                </c:pt>
                <c:pt idx="1">
                  <c:v>-0.14354932637105633</c:v>
                </c:pt>
                <c:pt idx="2">
                  <c:v>-0.16920484299159377</c:v>
                </c:pt>
                <c:pt idx="3">
                  <c:v>-0.17425742939484734</c:v>
                </c:pt>
                <c:pt idx="4">
                  <c:v>-0.16703711256372822</c:v>
                </c:pt>
                <c:pt idx="5">
                  <c:v>-0.15329523902748443</c:v>
                </c:pt>
                <c:pt idx="6">
                  <c:v>-0.13667160818476853</c:v>
                </c:pt>
                <c:pt idx="7">
                  <c:v>-0.11939098944132587</c:v>
                </c:pt>
                <c:pt idx="8">
                  <c:v>-0.10274584141026222</c:v>
                </c:pt>
                <c:pt idx="9">
                  <c:v>-8.7426131513090866E-2</c:v>
                </c:pt>
              </c:numCache>
            </c:numRef>
          </c:val>
          <c:smooth val="0"/>
          <c:extLst>
            <c:ext xmlns:c16="http://schemas.microsoft.com/office/drawing/2014/chart" uri="{C3380CC4-5D6E-409C-BE32-E72D297353CC}">
              <c16:uniqueId val="{00000001-D93F-4696-ACED-DDC24B9F0829}"/>
            </c:ext>
          </c:extLst>
        </c:ser>
        <c:ser>
          <c:idx val="2"/>
          <c:order val="2"/>
          <c:spPr>
            <a:ln w="28575" cap="rnd">
              <a:solidFill>
                <a:schemeClr val="accent6">
                  <a:lumMod val="75000"/>
                </a:schemeClr>
              </a:solidFill>
              <a:round/>
            </a:ln>
            <a:effectLst/>
          </c:spPr>
          <c:marker>
            <c:symbol val="none"/>
          </c:marker>
          <c:val>
            <c:numRef>
              <c:f>'Annex Figure 1.4.7.'!$H$2:$H$11</c:f>
              <c:numCache>
                <c:formatCode>General</c:formatCode>
                <c:ptCount val="10"/>
                <c:pt idx="0">
                  <c:v>-0.12074309850448328</c:v>
                </c:pt>
                <c:pt idx="1">
                  <c:v>-0.1527081439902378</c:v>
                </c:pt>
                <c:pt idx="2">
                  <c:v>-0.16724740711623332</c:v>
                </c:pt>
                <c:pt idx="3">
                  <c:v>-0.16657388769221737</c:v>
                </c:pt>
                <c:pt idx="4">
                  <c:v>-0.15705179309771777</c:v>
                </c:pt>
                <c:pt idx="5">
                  <c:v>-0.14297025009115116</c:v>
                </c:pt>
                <c:pt idx="6">
                  <c:v>-0.12705413510422647</c:v>
                </c:pt>
                <c:pt idx="7">
                  <c:v>-0.11096888901766522</c:v>
                </c:pt>
                <c:pt idx="8">
                  <c:v>-9.56762411185752E-2</c:v>
                </c:pt>
                <c:pt idx="9">
                  <c:v>-8.1680531951722202E-2</c:v>
                </c:pt>
              </c:numCache>
            </c:numRef>
          </c:val>
          <c:smooth val="0"/>
          <c:extLst>
            <c:ext xmlns:c16="http://schemas.microsoft.com/office/drawing/2014/chart" uri="{C3380CC4-5D6E-409C-BE32-E72D297353CC}">
              <c16:uniqueId val="{00000002-D93F-4696-ACED-DDC24B9F0829}"/>
            </c:ext>
          </c:extLst>
        </c:ser>
        <c:ser>
          <c:idx val="3"/>
          <c:order val="3"/>
          <c:tx>
            <c:strRef>
              <c:f>'Annex Figure 1.4.7.'!$A$43</c:f>
              <c:strCache>
                <c:ptCount val="1"/>
              </c:strCache>
            </c:strRef>
          </c:tx>
          <c:spPr>
            <a:ln w="28575" cap="rnd">
              <a:solidFill>
                <a:schemeClr val="accent6">
                  <a:lumMod val="75000"/>
                </a:schemeClr>
              </a:solidFill>
              <a:prstDash val="sysDash"/>
              <a:round/>
            </a:ln>
            <a:effectLst/>
          </c:spPr>
          <c:marker>
            <c:symbol val="none"/>
          </c:marker>
          <c:val>
            <c:numRef>
              <c:f>'Annex Figure 1.4.7.'!$I$2:$I$11</c:f>
              <c:numCache>
                <c:formatCode>General</c:formatCode>
                <c:ptCount val="10"/>
                <c:pt idx="0">
                  <c:v>-0.12051612769603537</c:v>
                </c:pt>
                <c:pt idx="1">
                  <c:v>-0.16393582382197569</c:v>
                </c:pt>
                <c:pt idx="2">
                  <c:v>-0.17978499279727167</c:v>
                </c:pt>
                <c:pt idx="3">
                  <c:v>-0.17861741987912905</c:v>
                </c:pt>
                <c:pt idx="4">
                  <c:v>-0.16780764587228103</c:v>
                </c:pt>
                <c:pt idx="5">
                  <c:v>-0.15213779385507831</c:v>
                </c:pt>
                <c:pt idx="6">
                  <c:v>-0.13460791135386785</c:v>
                </c:pt>
                <c:pt idx="7">
                  <c:v>-0.11702723488752897</c:v>
                </c:pt>
                <c:pt idx="8">
                  <c:v>-0.10042286261848776</c:v>
                </c:pt>
                <c:pt idx="9">
                  <c:v>-8.5318904958719965E-2</c:v>
                </c:pt>
              </c:numCache>
            </c:numRef>
          </c:val>
          <c:smooth val="0"/>
          <c:extLst>
            <c:ext xmlns:c16="http://schemas.microsoft.com/office/drawing/2014/chart" uri="{C3380CC4-5D6E-409C-BE32-E72D297353CC}">
              <c16:uniqueId val="{00000003-D93F-4696-ACED-DDC24B9F0829}"/>
            </c:ext>
          </c:extLst>
        </c:ser>
        <c:dLbls>
          <c:showLegendKey val="0"/>
          <c:showVal val="0"/>
          <c:showCatName val="0"/>
          <c:showSerName val="0"/>
          <c:showPercent val="0"/>
          <c:showBubbleSize val="0"/>
        </c:dLbls>
        <c:smooth val="0"/>
        <c:axId val="1164484800"/>
        <c:axId val="1164486464"/>
      </c:lineChart>
      <c:catAx>
        <c:axId val="1164484800"/>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164486464"/>
        <c:crosses val="autoZero"/>
        <c:auto val="1"/>
        <c:lblAlgn val="ctr"/>
        <c:lblOffset val="100"/>
        <c:noMultiLvlLbl val="0"/>
      </c:catAx>
      <c:valAx>
        <c:axId val="11644864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164484800"/>
        <c:crosses val="autoZero"/>
        <c:crossBetween val="between"/>
        <c:majorUnit val="5.000000000000001E-2"/>
        <c:minorUnit val="5.000000000000001E-2"/>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ysClr val="windowText" lastClr="000000"/>
          </a:solidFill>
        </a:defRPr>
      </a:pPr>
      <a:endParaRPr lang="en-US"/>
    </a:p>
  </c:txPr>
  <c:printSettings>
    <c:headerFooter/>
    <c:pageMargins b="0.75" l="0.7" r="0.7" t="0.75" header="0.3" footer="0.3"/>
    <c:pageSetup/>
  </c:printSettings>
</c:chartSpace>
</file>

<file path=xl/charts/chart5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'Annex Figure 1.4.7.'!$A$40</c:f>
              <c:strCache>
                <c:ptCount val="1"/>
              </c:strCache>
            </c:strRef>
          </c:tx>
          <c:spPr>
            <a:ln w="28575" cap="rnd">
              <a:solidFill>
                <a:schemeClr val="tx1"/>
              </a:solidFill>
              <a:round/>
            </a:ln>
            <a:effectLst/>
          </c:spPr>
          <c:marker>
            <c:symbol val="none"/>
          </c:marker>
          <c:val>
            <c:numRef>
              <c:f>'Annex Figure 1.4.7.'!$B$2:$B$11</c:f>
              <c:numCache>
                <c:formatCode>General</c:formatCode>
                <c:ptCount val="10"/>
                <c:pt idx="0">
                  <c:v>-1.0357353430434424</c:v>
                </c:pt>
                <c:pt idx="1">
                  <c:v>-1.627847520788281</c:v>
                </c:pt>
                <c:pt idx="2">
                  <c:v>-1.9440453631732579</c:v>
                </c:pt>
                <c:pt idx="3">
                  <c:v>-2.0708737896253409</c:v>
                </c:pt>
                <c:pt idx="4">
                  <c:v>-2.0700007617674765</c:v>
                </c:pt>
                <c:pt idx="5">
                  <c:v>-1.9865771073918792</c:v>
                </c:pt>
                <c:pt idx="6">
                  <c:v>-1.8531872470715167</c:v>
                </c:pt>
                <c:pt idx="7">
                  <c:v>-1.6929290461664803</c:v>
                </c:pt>
                <c:pt idx="8">
                  <c:v>-1.5218088714646472</c:v>
                </c:pt>
                <c:pt idx="9">
                  <c:v>-1.3505911387986125</c:v>
                </c:pt>
              </c:numCache>
            </c:numRef>
          </c:val>
          <c:smooth val="0"/>
          <c:extLst>
            <c:ext xmlns:c16="http://schemas.microsoft.com/office/drawing/2014/chart" uri="{C3380CC4-5D6E-409C-BE32-E72D297353CC}">
              <c16:uniqueId val="{00000000-86BA-4F57-998C-0026F9B2B517}"/>
            </c:ext>
          </c:extLst>
        </c:ser>
        <c:ser>
          <c:idx val="1"/>
          <c:order val="1"/>
          <c:tx>
            <c:strRef>
              <c:f>'Annex Figure 1.4.7.'!$A$41</c:f>
              <c:strCache>
                <c:ptCount val="1"/>
              </c:strCache>
            </c:strRef>
          </c:tx>
          <c:spPr>
            <a:ln w="28575" cap="rnd">
              <a:solidFill>
                <a:srgbClr val="C00000"/>
              </a:solidFill>
              <a:round/>
            </a:ln>
            <a:effectLst/>
          </c:spPr>
          <c:marker>
            <c:symbol val="none"/>
          </c:marker>
          <c:val>
            <c:numRef>
              <c:f>'Annex Figure 1.4.7.'!$C$2:$C$11</c:f>
              <c:numCache>
                <c:formatCode>General</c:formatCode>
                <c:ptCount val="10"/>
                <c:pt idx="0">
                  <c:v>-0.71050203141309054</c:v>
                </c:pt>
                <c:pt idx="1">
                  <c:v>-1.2266671207591784</c:v>
                </c:pt>
                <c:pt idx="2">
                  <c:v>-1.6918393312315427</c:v>
                </c:pt>
                <c:pt idx="3">
                  <c:v>-1.9216601183024706</c:v>
                </c:pt>
                <c:pt idx="4">
                  <c:v>-1.9898576546370561</c:v>
                </c:pt>
                <c:pt idx="5">
                  <c:v>-1.9516441326244998</c:v>
                </c:pt>
                <c:pt idx="6">
                  <c:v>-1.8468898846458581</c:v>
                </c:pt>
                <c:pt idx="7">
                  <c:v>-1.7039142474231967</c:v>
                </c:pt>
                <c:pt idx="8">
                  <c:v>-1.5424305878982247</c:v>
                </c:pt>
                <c:pt idx="9">
                  <c:v>-1.3758095735723008</c:v>
                </c:pt>
              </c:numCache>
            </c:numRef>
          </c:val>
          <c:smooth val="0"/>
          <c:extLst>
            <c:ext xmlns:c16="http://schemas.microsoft.com/office/drawing/2014/chart" uri="{C3380CC4-5D6E-409C-BE32-E72D297353CC}">
              <c16:uniqueId val="{00000001-86BA-4F57-998C-0026F9B2B517}"/>
            </c:ext>
          </c:extLst>
        </c:ser>
        <c:ser>
          <c:idx val="2"/>
          <c:order val="2"/>
          <c:tx>
            <c:strRef>
              <c:f>'Annex Figure 1.4.7.'!$A$42</c:f>
              <c:strCache>
                <c:ptCount val="1"/>
              </c:strCache>
            </c:strRef>
          </c:tx>
          <c:spPr>
            <a:ln w="28575" cap="rnd">
              <a:solidFill>
                <a:schemeClr val="accent6">
                  <a:lumMod val="50000"/>
                </a:schemeClr>
              </a:solidFill>
              <a:round/>
            </a:ln>
            <a:effectLst/>
          </c:spPr>
          <c:marker>
            <c:symbol val="none"/>
          </c:marker>
          <c:val>
            <c:numRef>
              <c:f>'Annex Figure 1.4.7.'!$D$2:$D$11</c:f>
              <c:numCache>
                <c:formatCode>General</c:formatCode>
                <c:ptCount val="10"/>
                <c:pt idx="0">
                  <c:v>-0.18203827040640386</c:v>
                </c:pt>
                <c:pt idx="1">
                  <c:v>-0.67087882175599078</c:v>
                </c:pt>
                <c:pt idx="2">
                  <c:v>-1.0379608285476709</c:v>
                </c:pt>
                <c:pt idx="3">
                  <c:v>-1.2435182252413606</c:v>
                </c:pt>
                <c:pt idx="4">
                  <c:v>-1.3333232160270769</c:v>
                </c:pt>
                <c:pt idx="5">
                  <c:v>-1.3428992785701004</c:v>
                </c:pt>
                <c:pt idx="6">
                  <c:v>-1.2989962675299838</c:v>
                </c:pt>
                <c:pt idx="7">
                  <c:v>-1.221416750843543</c:v>
                </c:pt>
                <c:pt idx="8">
                  <c:v>-1.1245538086775142</c:v>
                </c:pt>
                <c:pt idx="9">
                  <c:v>-1.0186480577986408</c:v>
                </c:pt>
              </c:numCache>
            </c:numRef>
          </c:val>
          <c:smooth val="0"/>
          <c:extLst>
            <c:ext xmlns:c16="http://schemas.microsoft.com/office/drawing/2014/chart" uri="{C3380CC4-5D6E-409C-BE32-E72D297353CC}">
              <c16:uniqueId val="{00000002-86BA-4F57-998C-0026F9B2B517}"/>
            </c:ext>
          </c:extLst>
        </c:ser>
        <c:ser>
          <c:idx val="3"/>
          <c:order val="3"/>
          <c:tx>
            <c:strRef>
              <c:f>'Annex Figure 1.4.7.'!$A$43</c:f>
              <c:strCache>
                <c:ptCount val="1"/>
              </c:strCache>
            </c:strRef>
          </c:tx>
          <c:spPr>
            <a:ln w="28575" cap="rnd">
              <a:solidFill>
                <a:schemeClr val="accent6">
                  <a:lumMod val="75000"/>
                </a:schemeClr>
              </a:solidFill>
              <a:prstDash val="sysDash"/>
              <a:round/>
            </a:ln>
            <a:effectLst/>
          </c:spPr>
          <c:marker>
            <c:symbol val="none"/>
          </c:marker>
          <c:val>
            <c:numRef>
              <c:f>'Annex Figure 1.4.7.'!$E$2:$E$11</c:f>
              <c:numCache>
                <c:formatCode>General</c:formatCode>
                <c:ptCount val="10"/>
                <c:pt idx="0">
                  <c:v>-0.86417567230760162</c:v>
                </c:pt>
                <c:pt idx="1">
                  <c:v>-1.4354445887225094</c:v>
                </c:pt>
                <c:pt idx="2">
                  <c:v>-1.7619409401811892</c:v>
                </c:pt>
                <c:pt idx="3">
                  <c:v>-1.9047391399638236</c:v>
                </c:pt>
                <c:pt idx="4">
                  <c:v>-1.9222477527111259</c:v>
                </c:pt>
                <c:pt idx="5">
                  <c:v>-1.8576430560470036</c:v>
                </c:pt>
                <c:pt idx="6">
                  <c:v>-1.7423205091922496</c:v>
                </c:pt>
                <c:pt idx="7">
                  <c:v>-1.5987152479440603</c:v>
                </c:pt>
                <c:pt idx="8">
                  <c:v>-1.4425172210528276</c:v>
                </c:pt>
                <c:pt idx="9">
                  <c:v>-1.2843962299877443</c:v>
                </c:pt>
              </c:numCache>
            </c:numRef>
          </c:val>
          <c:smooth val="0"/>
          <c:extLst>
            <c:ext xmlns:c16="http://schemas.microsoft.com/office/drawing/2014/chart" uri="{C3380CC4-5D6E-409C-BE32-E72D297353CC}">
              <c16:uniqueId val="{00000003-86BA-4F57-998C-0026F9B2B517}"/>
            </c:ext>
          </c:extLst>
        </c:ser>
        <c:dLbls>
          <c:showLegendKey val="0"/>
          <c:showVal val="0"/>
          <c:showCatName val="0"/>
          <c:showSerName val="0"/>
          <c:showPercent val="0"/>
          <c:showBubbleSize val="0"/>
        </c:dLbls>
        <c:smooth val="0"/>
        <c:axId val="1032130928"/>
        <c:axId val="1032132592"/>
      </c:lineChart>
      <c:catAx>
        <c:axId val="1032130928"/>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032132592"/>
        <c:crosses val="autoZero"/>
        <c:auto val="1"/>
        <c:lblAlgn val="ctr"/>
        <c:lblOffset val="100"/>
        <c:noMultiLvlLbl val="0"/>
      </c:catAx>
      <c:valAx>
        <c:axId val="10321325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0321309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ysClr val="windowText" lastClr="000000"/>
          </a:solidFill>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203981626989097"/>
          <c:y val="5.50973096579234E-2"/>
          <c:w val="0.87912183559702917"/>
          <c:h val="0.77388213987380861"/>
        </c:manualLayout>
      </c:layout>
      <c:barChart>
        <c:barDir val="col"/>
        <c:grouping val="clustered"/>
        <c:varyColors val="0"/>
        <c:ser>
          <c:idx val="1"/>
          <c:order val="0"/>
          <c:tx>
            <c:strRef>
              <c:f>'ES Figure 3'!$C$1</c:f>
              <c:strCache>
                <c:ptCount val="1"/>
                <c:pt idx="0">
                  <c:v>Change in debt (2022 versus 2020)</c:v>
                </c:pt>
              </c:strCache>
            </c:strRef>
          </c:tx>
          <c:spPr>
            <a:solidFill>
              <a:srgbClr val="F3BC48"/>
            </a:solidFill>
          </c:spPr>
          <c:invertIfNegative val="0"/>
          <c:cat>
            <c:strRef>
              <c:f>'ES Figure 3'!$A$2:$A$10</c:f>
              <c:strCache>
                <c:ptCount val="9"/>
                <c:pt idx="0">
                  <c:v>Brazil</c:v>
                </c:pt>
                <c:pt idx="1">
                  <c:v>Canada</c:v>
                </c:pt>
                <c:pt idx="2">
                  <c:v>China</c:v>
                </c:pt>
                <c:pt idx="3">
                  <c:v>Germany</c:v>
                </c:pt>
                <c:pt idx="4">
                  <c:v>India</c:v>
                </c:pt>
                <c:pt idx="5">
                  <c:v>Italy</c:v>
                </c:pt>
                <c:pt idx="6">
                  <c:v>South Africa</c:v>
                </c:pt>
                <c:pt idx="7">
                  <c:v>United Kingdom</c:v>
                </c:pt>
                <c:pt idx="8">
                  <c:v>United States</c:v>
                </c:pt>
              </c:strCache>
            </c:strRef>
          </c:cat>
          <c:val>
            <c:numRef>
              <c:f>'ES Figure 3'!$C$2:$C$10</c:f>
              <c:numCache>
                <c:formatCode>0.00</c:formatCode>
                <c:ptCount val="9"/>
                <c:pt idx="0">
                  <c:v>-10.490885909417784</c:v>
                </c:pt>
                <c:pt idx="1">
                  <c:v>-15.556757629720792</c:v>
                </c:pt>
                <c:pt idx="2">
                  <c:v>8.8317269379116112</c:v>
                </c:pt>
                <c:pt idx="3">
                  <c:v>3.1595255270805751</c:v>
                </c:pt>
                <c:pt idx="4">
                  <c:v>-5.7817163392690532</c:v>
                </c:pt>
                <c:pt idx="5">
                  <c:v>-8.1003778154363317</c:v>
                </c:pt>
                <c:pt idx="6">
                  <c:v>-1.0129641848933915</c:v>
                </c:pt>
                <c:pt idx="7">
                  <c:v>-15.617501101241544</c:v>
                </c:pt>
                <c:pt idx="8">
                  <c:v>-12.436789975172843</c:v>
                </c:pt>
              </c:numCache>
            </c:numRef>
          </c:val>
          <c:extLst>
            <c:ext xmlns:c16="http://schemas.microsoft.com/office/drawing/2014/chart" uri="{C3380CC4-5D6E-409C-BE32-E72D297353CC}">
              <c16:uniqueId val="{00000000-AA79-4535-A07F-9D22AA918F2C}"/>
            </c:ext>
          </c:extLst>
        </c:ser>
        <c:dLbls>
          <c:showLegendKey val="0"/>
          <c:showVal val="0"/>
          <c:showCatName val="0"/>
          <c:showSerName val="0"/>
          <c:showPercent val="0"/>
          <c:showBubbleSize val="0"/>
        </c:dLbls>
        <c:gapWidth val="130"/>
        <c:axId val="549889839"/>
        <c:axId val="549894415"/>
      </c:barChart>
      <c:scatterChart>
        <c:scatterStyle val="lineMarker"/>
        <c:varyColors val="0"/>
        <c:ser>
          <c:idx val="0"/>
          <c:order val="1"/>
          <c:tx>
            <c:strRef>
              <c:f>'ES Figure 3'!$F$1</c:f>
              <c:strCache>
                <c:ptCount val="1"/>
                <c:pt idx="0">
                  <c:v>Contribution of inflation</c:v>
                </c:pt>
              </c:strCache>
            </c:strRef>
          </c:tx>
          <c:spPr>
            <a:ln w="25400">
              <a:noFill/>
            </a:ln>
          </c:spPr>
          <c:marker>
            <c:symbol val="diamond"/>
            <c:size val="8"/>
            <c:spPr>
              <a:solidFill>
                <a:srgbClr val="005DA6"/>
              </a:solidFill>
              <a:ln>
                <a:solidFill>
                  <a:srgbClr val="005DA6"/>
                </a:solidFill>
              </a:ln>
            </c:spPr>
          </c:marker>
          <c:yVal>
            <c:numRef>
              <c:f>'ES Figure 3'!$F$2:$F$10</c:f>
              <c:numCache>
                <c:formatCode>0.00</c:formatCode>
                <c:ptCount val="9"/>
                <c:pt idx="0">
                  <c:v>-16.368841541858369</c:v>
                </c:pt>
                <c:pt idx="1">
                  <c:v>-17.602894360156419</c:v>
                </c:pt>
                <c:pt idx="2">
                  <c:v>-4.8380176405907971</c:v>
                </c:pt>
                <c:pt idx="3">
                  <c:v>-4.7782790315178145</c:v>
                </c:pt>
                <c:pt idx="4">
                  <c:v>-13.339545074749575</c:v>
                </c:pt>
                <c:pt idx="5">
                  <c:v>-5.1318443617620906</c:v>
                </c:pt>
                <c:pt idx="6">
                  <c:v>-6.9348249501491992</c:v>
                </c:pt>
                <c:pt idx="7">
                  <c:v>-5.4854127803848103</c:v>
                </c:pt>
                <c:pt idx="8">
                  <c:v>-13.446844824203604</c:v>
                </c:pt>
              </c:numCache>
            </c:numRef>
          </c:yVal>
          <c:smooth val="0"/>
          <c:extLst>
            <c:ext xmlns:c16="http://schemas.microsoft.com/office/drawing/2014/chart" uri="{C3380CC4-5D6E-409C-BE32-E72D297353CC}">
              <c16:uniqueId val="{00000001-AA79-4535-A07F-9D22AA918F2C}"/>
            </c:ext>
          </c:extLst>
        </c:ser>
        <c:dLbls>
          <c:showLegendKey val="0"/>
          <c:showVal val="0"/>
          <c:showCatName val="0"/>
          <c:showSerName val="0"/>
          <c:showPercent val="0"/>
          <c:showBubbleSize val="0"/>
        </c:dLbls>
        <c:axId val="549889839"/>
        <c:axId val="549894415"/>
      </c:scatterChart>
      <c:catAx>
        <c:axId val="549889839"/>
        <c:scaling>
          <c:orientation val="minMax"/>
        </c:scaling>
        <c:delete val="0"/>
        <c:axPos val="b"/>
        <c:numFmt formatCode="General" sourceLinked="1"/>
        <c:majorTickMark val="none"/>
        <c:minorTickMark val="none"/>
        <c:tickLblPos val="low"/>
        <c:spPr>
          <a:ln w="6350">
            <a:solidFill>
              <a:schemeClr val="tx1"/>
            </a:solidFill>
          </a:ln>
        </c:spPr>
        <c:txPr>
          <a:bodyPr/>
          <a:lstStyle/>
          <a:p>
            <a:pPr>
              <a:defRPr sz="800">
                <a:solidFill>
                  <a:sysClr val="windowText" lastClr="000000"/>
                </a:solidFill>
                <a:latin typeface="Segoe UI" panose="020B0502040204020203" pitchFamily="34" charset="0"/>
                <a:cs typeface="Segoe UI" panose="020B0502040204020203" pitchFamily="34" charset="0"/>
              </a:defRPr>
            </a:pPr>
            <a:endParaRPr lang="en-US"/>
          </a:p>
        </c:txPr>
        <c:crossAx val="549894415"/>
        <c:crosses val="autoZero"/>
        <c:auto val="1"/>
        <c:lblAlgn val="ctr"/>
        <c:lblOffset val="100"/>
        <c:noMultiLvlLbl val="0"/>
      </c:catAx>
      <c:valAx>
        <c:axId val="549894415"/>
        <c:scaling>
          <c:orientation val="minMax"/>
          <c:max val="10"/>
        </c:scaling>
        <c:delete val="0"/>
        <c:axPos val="l"/>
        <c:majorGridlines>
          <c:spPr>
            <a:ln>
              <a:solidFill>
                <a:schemeClr val="bg1"/>
              </a:solidFill>
            </a:ln>
          </c:spPr>
        </c:majorGridlines>
        <c:numFmt formatCode="@" sourceLinked="0"/>
        <c:majorTickMark val="in"/>
        <c:minorTickMark val="none"/>
        <c:tickLblPos val="nextTo"/>
        <c:spPr>
          <a:ln w="6350">
            <a:solidFill>
              <a:schemeClr val="tx1"/>
            </a:solidFill>
          </a:ln>
        </c:spPr>
        <c:txPr>
          <a:bodyPr/>
          <a:lstStyle/>
          <a:p>
            <a:pPr>
              <a:defRPr sz="1000">
                <a:solidFill>
                  <a:sysClr val="windowText" lastClr="000000"/>
                </a:solidFill>
                <a:latin typeface="Segoe UI" panose="020B0502040204020203" pitchFamily="34" charset="0"/>
                <a:cs typeface="Segoe UI" panose="020B0502040204020203" pitchFamily="34" charset="0"/>
              </a:defRPr>
            </a:pPr>
            <a:endParaRPr lang="en-US"/>
          </a:p>
        </c:txPr>
        <c:crossAx val="549889839"/>
        <c:crosses val="autoZero"/>
        <c:crossBetween val="between"/>
      </c:valAx>
    </c:plotArea>
    <c:legend>
      <c:legendPos val="b"/>
      <c:layout>
        <c:manualLayout>
          <c:xMode val="edge"/>
          <c:yMode val="edge"/>
          <c:x val="0.42784752545510435"/>
          <c:y val="7.2444420920982728E-3"/>
          <c:w val="0.56342167161384737"/>
          <c:h val="0.21158373666268729"/>
        </c:manualLayout>
      </c:layout>
      <c:overlay val="0"/>
      <c:txPr>
        <a:bodyPr/>
        <a:lstStyle/>
        <a:p>
          <a:pPr>
            <a:defRPr sz="1000">
              <a:solidFill>
                <a:sysClr val="windowText" lastClr="000000"/>
              </a:solidFill>
              <a:latin typeface="Segoe UI "/>
            </a:defRPr>
          </a:pPr>
          <a:endParaRPr lang="en-US"/>
        </a:p>
      </c:txPr>
    </c:legend>
    <c:plotVisOnly val="1"/>
    <c:dispBlanksAs val="gap"/>
    <c:showDLblsOverMax val="0"/>
  </c:chart>
  <c:spPr>
    <a:ln>
      <a:noFill/>
    </a:ln>
  </c:spPr>
  <c:txPr>
    <a:bodyPr/>
    <a:lstStyle/>
    <a:p>
      <a:pPr>
        <a:defRPr>
          <a:solidFill>
            <a:schemeClr val="tx1"/>
          </a:solidFill>
          <a:latin typeface="Segoe UI Semibold" panose="020B0702040204020203" pitchFamily="34" charset="0"/>
          <a:cs typeface="Segoe UI Semibold" panose="020B0702040204020203" pitchFamily="34" charset="0"/>
        </a:defRPr>
      </a:pPr>
      <a:endParaRPr lang="en-US"/>
    </a:p>
  </c:txPr>
  <c:printSettings>
    <c:headerFooter/>
    <c:pageMargins b="0.75" l="0.7" r="0.7" t="0.75" header="0.3" footer="0.3"/>
    <c:pageSetup/>
  </c:printSettings>
</c:chartSpace>
</file>

<file path=xl/charts/chart6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tx1"/>
              </a:solidFill>
              <a:round/>
            </a:ln>
            <a:effectLst/>
          </c:spPr>
          <c:marker>
            <c:symbol val="none"/>
          </c:marker>
          <c:val>
            <c:numRef>
              <c:f>'Annex Figure 1.4.7.'!$J$2:$J$11</c:f>
              <c:numCache>
                <c:formatCode>General</c:formatCode>
                <c:ptCount val="10"/>
                <c:pt idx="0">
                  <c:v>9.9214960618097781</c:v>
                </c:pt>
                <c:pt idx="1">
                  <c:v>9.8674904185014576</c:v>
                </c:pt>
                <c:pt idx="2">
                  <c:v>9.8379306792455399</c:v>
                </c:pt>
                <c:pt idx="3">
                  <c:v>9.8253341451266571</c:v>
                </c:pt>
                <c:pt idx="4">
                  <c:v>9.824325655425584</c:v>
                </c:pt>
                <c:pt idx="5">
                  <c:v>9.8309446496720003</c:v>
                </c:pt>
                <c:pt idx="6">
                  <c:v>9.8423012609075151</c:v>
                </c:pt>
                <c:pt idx="7">
                  <c:v>9.8563169796452978</c:v>
                </c:pt>
                <c:pt idx="8">
                  <c:v>9.8715259197872545</c:v>
                </c:pt>
                <c:pt idx="9">
                  <c:v>9.8869214768526206</c:v>
                </c:pt>
              </c:numCache>
            </c:numRef>
          </c:val>
          <c:smooth val="0"/>
          <c:extLst>
            <c:ext xmlns:c16="http://schemas.microsoft.com/office/drawing/2014/chart" uri="{C3380CC4-5D6E-409C-BE32-E72D297353CC}">
              <c16:uniqueId val="{00000000-130E-437F-BF2B-64FA549FD98B}"/>
            </c:ext>
          </c:extLst>
        </c:ser>
        <c:ser>
          <c:idx val="1"/>
          <c:order val="1"/>
          <c:spPr>
            <a:ln w="28575" cap="rnd">
              <a:solidFill>
                <a:srgbClr val="C00000"/>
              </a:solidFill>
              <a:round/>
            </a:ln>
            <a:effectLst/>
          </c:spPr>
          <c:marker>
            <c:symbol val="none"/>
          </c:marker>
          <c:val>
            <c:numRef>
              <c:f>'Annex Figure 1.4.7.'!$K$2:$K$11</c:f>
              <c:numCache>
                <c:formatCode>General</c:formatCode>
                <c:ptCount val="10"/>
                <c:pt idx="0">
                  <c:v>9.9525721835211396</c:v>
                </c:pt>
                <c:pt idx="1">
                  <c:v>9.9048588626099079</c:v>
                </c:pt>
                <c:pt idx="2">
                  <c:v>9.8614208829495276</c:v>
                </c:pt>
                <c:pt idx="3">
                  <c:v>9.8392804363396849</c:v>
                </c:pt>
                <c:pt idx="4">
                  <c:v>9.8318626597870811</c:v>
                </c:pt>
                <c:pt idx="5">
                  <c:v>9.8342689730832991</c:v>
                </c:pt>
                <c:pt idx="6">
                  <c:v>9.8429397952926969</c:v>
                </c:pt>
                <c:pt idx="7">
                  <c:v>9.8553196591020651</c:v>
                </c:pt>
                <c:pt idx="8">
                  <c:v>9.8696042997389206</c:v>
                </c:pt>
                <c:pt idx="9">
                  <c:v>9.8845484422807779</c:v>
                </c:pt>
              </c:numCache>
            </c:numRef>
          </c:val>
          <c:smooth val="0"/>
          <c:extLst>
            <c:ext xmlns:c16="http://schemas.microsoft.com/office/drawing/2014/chart" uri="{C3380CC4-5D6E-409C-BE32-E72D297353CC}">
              <c16:uniqueId val="{00000001-130E-437F-BF2B-64FA549FD98B}"/>
            </c:ext>
          </c:extLst>
        </c:ser>
        <c:ser>
          <c:idx val="2"/>
          <c:order val="2"/>
          <c:spPr>
            <a:ln w="28575" cap="rnd">
              <a:solidFill>
                <a:schemeClr val="accent6">
                  <a:lumMod val="75000"/>
                </a:schemeClr>
              </a:solidFill>
              <a:round/>
            </a:ln>
            <a:effectLst/>
          </c:spPr>
          <c:marker>
            <c:symbol val="none"/>
          </c:marker>
          <c:val>
            <c:numRef>
              <c:f>'Annex Figure 1.4.7.'!$L$2:$L$11</c:f>
              <c:numCache>
                <c:formatCode>General</c:formatCode>
                <c:ptCount val="10"/>
                <c:pt idx="0">
                  <c:v>10.006587810691983</c:v>
                </c:pt>
                <c:pt idx="1">
                  <c:v>9.9609744395841275</c:v>
                </c:pt>
                <c:pt idx="2">
                  <c:v>9.9259195750193498</c:v>
                </c:pt>
                <c:pt idx="3">
                  <c:v>9.9054703537057325</c:v>
                </c:pt>
                <c:pt idx="4">
                  <c:v>9.8956364234000649</c:v>
                </c:pt>
                <c:pt idx="5">
                  <c:v>9.8932956296748635</c:v>
                </c:pt>
                <c:pt idx="6">
                  <c:v>9.8960648435396674</c:v>
                </c:pt>
                <c:pt idx="7">
                  <c:v>9.902152227947429</c:v>
                </c:pt>
                <c:pt idx="8">
                  <c:v>9.9102327378655115</c:v>
                </c:pt>
                <c:pt idx="9">
                  <c:v>9.9193454240083998</c:v>
                </c:pt>
              </c:numCache>
            </c:numRef>
          </c:val>
          <c:smooth val="0"/>
          <c:extLst>
            <c:ext xmlns:c16="http://schemas.microsoft.com/office/drawing/2014/chart" uri="{C3380CC4-5D6E-409C-BE32-E72D297353CC}">
              <c16:uniqueId val="{00000002-130E-437F-BF2B-64FA549FD98B}"/>
            </c:ext>
          </c:extLst>
        </c:ser>
        <c:ser>
          <c:idx val="3"/>
          <c:order val="3"/>
          <c:spPr>
            <a:ln w="28575" cap="rnd">
              <a:solidFill>
                <a:schemeClr val="accent6">
                  <a:lumMod val="75000"/>
                </a:schemeClr>
              </a:solidFill>
              <a:prstDash val="sysDash"/>
              <a:round/>
            </a:ln>
            <a:effectLst/>
          </c:spPr>
          <c:marker>
            <c:symbol val="none"/>
          </c:marker>
          <c:val>
            <c:numRef>
              <c:f>'Annex Figure 1.4.7.'!$M$2:$M$11</c:f>
              <c:numCache>
                <c:formatCode>General</c:formatCode>
                <c:ptCount val="10"/>
                <c:pt idx="0">
                  <c:v>9.9385388555138032</c:v>
                </c:pt>
                <c:pt idx="1">
                  <c:v>9.8862165686136567</c:v>
                </c:pt>
                <c:pt idx="2">
                  <c:v>9.8555529678653144</c:v>
                </c:pt>
                <c:pt idx="3">
                  <c:v>9.8413745533615309</c:v>
                </c:pt>
                <c:pt idx="4">
                  <c:v>9.8385880294229597</c:v>
                </c:pt>
                <c:pt idx="5">
                  <c:v>9.8434037053726353</c:v>
                </c:pt>
                <c:pt idx="6">
                  <c:v>9.8530345404858739</c:v>
                </c:pt>
                <c:pt idx="7">
                  <c:v>9.8654596140417929</c:v>
                </c:pt>
                <c:pt idx="8">
                  <c:v>9.8792407862518488</c:v>
                </c:pt>
                <c:pt idx="9">
                  <c:v>9.8933798916057949</c:v>
                </c:pt>
              </c:numCache>
            </c:numRef>
          </c:val>
          <c:smooth val="0"/>
          <c:extLst>
            <c:ext xmlns:c16="http://schemas.microsoft.com/office/drawing/2014/chart" uri="{C3380CC4-5D6E-409C-BE32-E72D297353CC}">
              <c16:uniqueId val="{00000003-130E-437F-BF2B-64FA549FD98B}"/>
            </c:ext>
          </c:extLst>
        </c:ser>
        <c:dLbls>
          <c:showLegendKey val="0"/>
          <c:showVal val="0"/>
          <c:showCatName val="0"/>
          <c:showSerName val="0"/>
          <c:showPercent val="0"/>
          <c:showBubbleSize val="0"/>
        </c:dLbls>
        <c:smooth val="0"/>
        <c:axId val="1186331103"/>
        <c:axId val="1186331519"/>
      </c:lineChart>
      <c:catAx>
        <c:axId val="1186331103"/>
        <c:scaling>
          <c:orientation val="minMax"/>
        </c:scaling>
        <c:delete val="0"/>
        <c:axPos val="b"/>
        <c:majorTickMark val="none"/>
        <c:minorTickMark val="none"/>
        <c:tickLblPos val="high"/>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6331519"/>
        <c:crosses val="autoZero"/>
        <c:auto val="1"/>
        <c:lblAlgn val="ctr"/>
        <c:lblOffset val="100"/>
        <c:noMultiLvlLbl val="0"/>
      </c:catAx>
      <c:valAx>
        <c:axId val="1186331519"/>
        <c:scaling>
          <c:orientation val="minMax"/>
          <c:max val="1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6331103"/>
        <c:crosses val="autoZero"/>
        <c:crossBetween val="between"/>
        <c:majorUnit val="0.1"/>
        <c:minorUnit val="0.1"/>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lineChart>
        <c:grouping val="standard"/>
        <c:varyColors val="0"/>
        <c:ser>
          <c:idx val="0"/>
          <c:order val="0"/>
          <c:tx>
            <c:v>No discretionary res.</c:v>
          </c:tx>
          <c:spPr>
            <a:ln w="28575" cap="rnd">
              <a:solidFill>
                <a:schemeClr val="tx1"/>
              </a:solidFill>
              <a:round/>
            </a:ln>
            <a:effectLst/>
          </c:spPr>
          <c:marker>
            <c:symbol val="none"/>
          </c:marker>
          <c:val>
            <c:numLit>
              <c:formatCode>General</c:formatCode>
              <c:ptCount val="1"/>
              <c:pt idx="0">
                <c:v>9.9385388555138032</c:v>
              </c:pt>
            </c:numLit>
          </c:val>
          <c:smooth val="0"/>
          <c:extLst>
            <c:ext xmlns:c16="http://schemas.microsoft.com/office/drawing/2014/chart" uri="{C3380CC4-5D6E-409C-BE32-E72D297353CC}">
              <c16:uniqueId val="{00000000-EB74-4AE8-B62F-220CDE1E4C9D}"/>
            </c:ext>
          </c:extLst>
        </c:ser>
        <c:ser>
          <c:idx val="1"/>
          <c:order val="1"/>
          <c:tx>
            <c:v>UI</c:v>
          </c:tx>
          <c:spPr>
            <a:ln w="28575" cap="rnd">
              <a:solidFill>
                <a:srgbClr val="C00000"/>
              </a:solidFill>
              <a:round/>
            </a:ln>
            <a:effectLst/>
          </c:spPr>
          <c:marker>
            <c:symbol val="none"/>
          </c:marker>
          <c:val>
            <c:numLit>
              <c:formatCode>General</c:formatCode>
              <c:ptCount val="1"/>
              <c:pt idx="0">
                <c:v>1</c:v>
              </c:pt>
            </c:numLit>
          </c:val>
          <c:smooth val="0"/>
          <c:extLst>
            <c:ext xmlns:c16="http://schemas.microsoft.com/office/drawing/2014/chart" uri="{C3380CC4-5D6E-409C-BE32-E72D297353CC}">
              <c16:uniqueId val="{00000001-EB74-4AE8-B62F-220CDE1E4C9D}"/>
            </c:ext>
          </c:extLst>
        </c:ser>
        <c:ser>
          <c:idx val="2"/>
          <c:order val="2"/>
          <c:tx>
            <c:v>Targeted transfers</c:v>
          </c:tx>
          <c:spPr>
            <a:ln w="28575" cap="rnd">
              <a:solidFill>
                <a:schemeClr val="accent6">
                  <a:lumMod val="75000"/>
                </a:schemeClr>
              </a:solidFill>
              <a:round/>
            </a:ln>
            <a:effectLst/>
          </c:spPr>
          <c:marker>
            <c:symbol val="none"/>
          </c:marker>
          <c:val>
            <c:numLit>
              <c:formatCode>General</c:formatCode>
              <c:ptCount val="1"/>
              <c:pt idx="0">
                <c:v>1</c:v>
              </c:pt>
            </c:numLit>
          </c:val>
          <c:smooth val="0"/>
          <c:extLst>
            <c:ext xmlns:c16="http://schemas.microsoft.com/office/drawing/2014/chart" uri="{C3380CC4-5D6E-409C-BE32-E72D297353CC}">
              <c16:uniqueId val="{00000002-EB74-4AE8-B62F-220CDE1E4C9D}"/>
            </c:ext>
          </c:extLst>
        </c:ser>
        <c:ser>
          <c:idx val="3"/>
          <c:order val="3"/>
          <c:tx>
            <c:v>Untargeted transfers</c:v>
          </c:tx>
          <c:spPr>
            <a:ln w="28575" cap="rnd">
              <a:solidFill>
                <a:schemeClr val="accent6">
                  <a:lumMod val="75000"/>
                </a:schemeClr>
              </a:solidFill>
              <a:prstDash val="sysDash"/>
              <a:round/>
            </a:ln>
            <a:effectLst/>
          </c:spPr>
          <c:marker>
            <c:symbol val="none"/>
          </c:marker>
          <c:val>
            <c:numLit>
              <c:formatCode>General</c:formatCode>
              <c:ptCount val="1"/>
              <c:pt idx="0">
                <c:v>1</c:v>
              </c:pt>
            </c:numLit>
          </c:val>
          <c:smooth val="0"/>
          <c:extLst>
            <c:ext xmlns:c16="http://schemas.microsoft.com/office/drawing/2014/chart" uri="{C3380CC4-5D6E-409C-BE32-E72D297353CC}">
              <c16:uniqueId val="{00000003-EB74-4AE8-B62F-220CDE1E4C9D}"/>
            </c:ext>
          </c:extLst>
        </c:ser>
        <c:dLbls>
          <c:showLegendKey val="0"/>
          <c:showVal val="0"/>
          <c:showCatName val="0"/>
          <c:showSerName val="0"/>
          <c:showPercent val="0"/>
          <c:showBubbleSize val="0"/>
        </c:dLbls>
        <c:smooth val="0"/>
        <c:axId val="529170032"/>
        <c:axId val="529168368"/>
      </c:lineChart>
      <c:catAx>
        <c:axId val="529170032"/>
        <c:scaling>
          <c:orientation val="minMax"/>
        </c:scaling>
        <c:delete val="1"/>
        <c:axPos val="b"/>
        <c:majorTickMark val="none"/>
        <c:minorTickMark val="none"/>
        <c:tickLblPos val="nextTo"/>
        <c:crossAx val="529168368"/>
        <c:crosses val="autoZero"/>
        <c:auto val="1"/>
        <c:lblAlgn val="ctr"/>
        <c:lblOffset val="100"/>
        <c:noMultiLvlLbl val="0"/>
      </c:catAx>
      <c:valAx>
        <c:axId val="529168368"/>
        <c:scaling>
          <c:orientation val="minMax"/>
        </c:scaling>
        <c:delete val="1"/>
        <c:axPos val="l"/>
        <c:numFmt formatCode="General" sourceLinked="1"/>
        <c:majorTickMark val="none"/>
        <c:minorTickMark val="none"/>
        <c:tickLblPos val="nextTo"/>
        <c:crossAx val="529170032"/>
        <c:crosses val="autoZero"/>
        <c:crossBetween val="between"/>
      </c:valAx>
      <c:spPr>
        <a:noFill/>
        <a:ln>
          <a:noFill/>
        </a:ln>
        <a:effectLst/>
      </c:spPr>
    </c:plotArea>
    <c:legend>
      <c:legendPos val="b"/>
      <c:layout>
        <c:manualLayout>
          <c:xMode val="edge"/>
          <c:yMode val="edge"/>
          <c:x val="0.16137210656859474"/>
          <c:y val="0.18095702278184275"/>
          <c:w val="0.75336658731528394"/>
          <c:h val="0.6322282599076056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3800607354499212E-2"/>
          <c:y val="5.502995051998609E-2"/>
          <c:w val="0.87626160456967916"/>
          <c:h val="0.89911175738002547"/>
        </c:manualLayout>
      </c:layout>
      <c:scatterChart>
        <c:scatterStyle val="lineMarker"/>
        <c:varyColors val="0"/>
        <c:ser>
          <c:idx val="0"/>
          <c:order val="0"/>
          <c:tx>
            <c:v>No subsidy</c:v>
          </c:tx>
          <c:spPr>
            <a:ln w="25400" cap="rnd">
              <a:solidFill>
                <a:schemeClr val="tx1"/>
              </a:solidFill>
              <a:round/>
            </a:ln>
            <a:effectLst/>
          </c:spPr>
          <c:marker>
            <c:symbol val="none"/>
          </c:marker>
          <c:xVal>
            <c:numRef>
              <c:f>'Annex Figure 1.5.1.'!$A$2:$A$6</c:f>
              <c:numCache>
                <c:formatCode>General</c:formatCode>
                <c:ptCount val="5"/>
                <c:pt idx="0">
                  <c:v>1</c:v>
                </c:pt>
                <c:pt idx="1">
                  <c:v>2</c:v>
                </c:pt>
                <c:pt idx="2">
                  <c:v>3</c:v>
                </c:pt>
                <c:pt idx="3">
                  <c:v>4</c:v>
                </c:pt>
                <c:pt idx="4">
                  <c:v>5</c:v>
                </c:pt>
              </c:numCache>
            </c:numRef>
          </c:xVal>
          <c:yVal>
            <c:numRef>
              <c:f>'Annex Figure 1.5.1.'!$B$2:$B$6</c:f>
              <c:numCache>
                <c:formatCode>General</c:formatCode>
                <c:ptCount val="5"/>
                <c:pt idx="0">
                  <c:v>0</c:v>
                </c:pt>
                <c:pt idx="1">
                  <c:v>-14.321793834845099</c:v>
                </c:pt>
                <c:pt idx="2">
                  <c:v>0</c:v>
                </c:pt>
                <c:pt idx="3">
                  <c:v>0</c:v>
                </c:pt>
                <c:pt idx="4">
                  <c:v>0</c:v>
                </c:pt>
              </c:numCache>
            </c:numRef>
          </c:yVal>
          <c:smooth val="0"/>
          <c:extLst>
            <c:ext xmlns:c16="http://schemas.microsoft.com/office/drawing/2014/chart" uri="{C3380CC4-5D6E-409C-BE32-E72D297353CC}">
              <c16:uniqueId val="{00000000-E850-43E5-BEDA-DC52F0031C3A}"/>
            </c:ext>
          </c:extLst>
        </c:ser>
        <c:ser>
          <c:idx val="1"/>
          <c:order val="1"/>
          <c:tx>
            <c:v>Only domestic subsidy</c:v>
          </c:tx>
          <c:spPr>
            <a:ln w="25400" cap="rnd">
              <a:solidFill>
                <a:srgbClr val="FF0000"/>
              </a:solidFill>
              <a:prstDash val="dash"/>
              <a:round/>
            </a:ln>
            <a:effectLst/>
          </c:spPr>
          <c:marker>
            <c:symbol val="none"/>
          </c:marker>
          <c:xVal>
            <c:numRef>
              <c:f>'Annex Figure 1.5.1.'!$A$2:$A$6</c:f>
              <c:numCache>
                <c:formatCode>General</c:formatCode>
                <c:ptCount val="5"/>
                <c:pt idx="0">
                  <c:v>1</c:v>
                </c:pt>
                <c:pt idx="1">
                  <c:v>2</c:v>
                </c:pt>
                <c:pt idx="2">
                  <c:v>3</c:v>
                </c:pt>
                <c:pt idx="3">
                  <c:v>4</c:v>
                </c:pt>
                <c:pt idx="4">
                  <c:v>5</c:v>
                </c:pt>
              </c:numCache>
            </c:numRef>
          </c:xVal>
          <c:yVal>
            <c:numRef>
              <c:f>'Annex Figure 1.5.1.'!$C$2:$C$6</c:f>
              <c:numCache>
                <c:formatCode>General</c:formatCode>
                <c:ptCount val="5"/>
                <c:pt idx="0">
                  <c:v>0</c:v>
                </c:pt>
                <c:pt idx="1">
                  <c:v>0</c:v>
                </c:pt>
                <c:pt idx="2">
                  <c:v>0</c:v>
                </c:pt>
                <c:pt idx="3">
                  <c:v>0</c:v>
                </c:pt>
                <c:pt idx="4">
                  <c:v>0</c:v>
                </c:pt>
              </c:numCache>
            </c:numRef>
          </c:yVal>
          <c:smooth val="0"/>
          <c:extLst>
            <c:ext xmlns:c16="http://schemas.microsoft.com/office/drawing/2014/chart" uri="{C3380CC4-5D6E-409C-BE32-E72D297353CC}">
              <c16:uniqueId val="{00000001-E850-43E5-BEDA-DC52F0031C3A}"/>
            </c:ext>
          </c:extLst>
        </c:ser>
        <c:ser>
          <c:idx val="2"/>
          <c:order val="2"/>
          <c:tx>
            <c:v>Global subsidy</c:v>
          </c:tx>
          <c:spPr>
            <a:ln w="19050" cap="rnd">
              <a:solidFill>
                <a:srgbClr val="00B050"/>
              </a:solidFill>
              <a:prstDash val="dash"/>
              <a:round/>
            </a:ln>
            <a:effectLst/>
          </c:spPr>
          <c:marker>
            <c:symbol val="none"/>
          </c:marker>
          <c:xVal>
            <c:strRef>
              <c:f>'Annex Figure 1.5.1.'!$D$1:$D$6</c:f>
              <c:strCache>
                <c:ptCount val="6"/>
                <c:pt idx="0">
                  <c:v>global_sub</c:v>
                </c:pt>
                <c:pt idx="1">
                  <c:v>0</c:v>
                </c:pt>
                <c:pt idx="2">
                  <c:v>-14.32179383</c:v>
                </c:pt>
                <c:pt idx="3">
                  <c:v>0</c:v>
                </c:pt>
                <c:pt idx="4">
                  <c:v>0</c:v>
                </c:pt>
                <c:pt idx="5">
                  <c:v>0</c:v>
                </c:pt>
              </c:strCache>
            </c:strRef>
          </c:xVal>
          <c:yVal>
            <c:numRef>
              <c:f>'Annex Figure 1.5.1.'!$D$2:$D$6</c:f>
              <c:numCache>
                <c:formatCode>General</c:formatCode>
                <c:ptCount val="5"/>
                <c:pt idx="0">
                  <c:v>0</c:v>
                </c:pt>
                <c:pt idx="1">
                  <c:v>-14.321793834845099</c:v>
                </c:pt>
                <c:pt idx="2">
                  <c:v>0</c:v>
                </c:pt>
                <c:pt idx="3">
                  <c:v>0</c:v>
                </c:pt>
                <c:pt idx="4">
                  <c:v>0</c:v>
                </c:pt>
              </c:numCache>
            </c:numRef>
          </c:yVal>
          <c:smooth val="0"/>
          <c:extLst>
            <c:ext xmlns:c16="http://schemas.microsoft.com/office/drawing/2014/chart" uri="{C3380CC4-5D6E-409C-BE32-E72D297353CC}">
              <c16:uniqueId val="{00000002-E850-43E5-BEDA-DC52F0031C3A}"/>
            </c:ext>
          </c:extLst>
        </c:ser>
        <c:dLbls>
          <c:showLegendKey val="0"/>
          <c:showVal val="0"/>
          <c:showCatName val="0"/>
          <c:showSerName val="0"/>
          <c:showPercent val="0"/>
          <c:showBubbleSize val="0"/>
        </c:dLbls>
        <c:axId val="1197571680"/>
        <c:axId val="1197575424"/>
      </c:scatterChart>
      <c:valAx>
        <c:axId val="1197571680"/>
        <c:scaling>
          <c:orientation val="minMax"/>
          <c:max val="5"/>
          <c:min val="1"/>
        </c:scaling>
        <c:delete val="0"/>
        <c:axPos val="b"/>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7575424"/>
        <c:crosses val="autoZero"/>
        <c:crossBetween val="midCat"/>
        <c:majorUnit val="1"/>
      </c:valAx>
      <c:valAx>
        <c:axId val="1197575424"/>
        <c:scaling>
          <c:orientation val="minMax"/>
        </c:scaling>
        <c:delete val="0"/>
        <c:axPos val="l"/>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7571680"/>
        <c:crosses val="autoZero"/>
        <c:crossBetween val="midCat"/>
      </c:valAx>
      <c:spPr>
        <a:noFill/>
        <a:ln>
          <a:noFill/>
        </a:ln>
        <a:effectLst/>
      </c:spPr>
    </c:plotArea>
    <c:legend>
      <c:legendPos val="r"/>
      <c:layout>
        <c:manualLayout>
          <c:xMode val="edge"/>
          <c:yMode val="edge"/>
          <c:x val="0.54735476599527244"/>
          <c:y val="0.40226352196738574"/>
          <c:w val="0.36142321241828423"/>
          <c:h val="0.2780175207562934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manualLayout>
          <c:layoutTarget val="inner"/>
          <c:xMode val="edge"/>
          <c:yMode val="edge"/>
          <c:x val="7.3800607354499212E-2"/>
          <c:y val="5.502995051998609E-2"/>
          <c:w val="0.87626160456967916"/>
          <c:h val="0.89911175738002547"/>
        </c:manualLayout>
      </c:layout>
      <c:scatterChart>
        <c:scatterStyle val="lineMarker"/>
        <c:varyColors val="0"/>
        <c:ser>
          <c:idx val="0"/>
          <c:order val="0"/>
          <c:spPr>
            <a:ln w="25400" cap="rnd">
              <a:solidFill>
                <a:schemeClr val="tx1"/>
              </a:solidFill>
              <a:round/>
            </a:ln>
            <a:effectLst/>
          </c:spPr>
          <c:marker>
            <c:symbol val="none"/>
          </c:marker>
          <c:xVal>
            <c:numRef>
              <c:f>'Annex Figure 1.5.1.'!$A$2:$A$6</c:f>
              <c:numCache>
                <c:formatCode>General</c:formatCode>
                <c:ptCount val="5"/>
                <c:pt idx="0">
                  <c:v>1</c:v>
                </c:pt>
                <c:pt idx="1">
                  <c:v>2</c:v>
                </c:pt>
                <c:pt idx="2">
                  <c:v>3</c:v>
                </c:pt>
                <c:pt idx="3">
                  <c:v>4</c:v>
                </c:pt>
                <c:pt idx="4">
                  <c:v>5</c:v>
                </c:pt>
              </c:numCache>
            </c:numRef>
          </c:xVal>
          <c:yVal>
            <c:numRef>
              <c:f>'Annex Figure 1.5.1.'!$B$10:$B$14</c:f>
              <c:numCache>
                <c:formatCode>General</c:formatCode>
                <c:ptCount val="5"/>
                <c:pt idx="0">
                  <c:v>0</c:v>
                </c:pt>
                <c:pt idx="1">
                  <c:v>52.527728186218098</c:v>
                </c:pt>
                <c:pt idx="2">
                  <c:v>0</c:v>
                </c:pt>
                <c:pt idx="3">
                  <c:v>0</c:v>
                </c:pt>
                <c:pt idx="4">
                  <c:v>0</c:v>
                </c:pt>
              </c:numCache>
            </c:numRef>
          </c:yVal>
          <c:smooth val="0"/>
          <c:extLst>
            <c:ext xmlns:c16="http://schemas.microsoft.com/office/drawing/2014/chart" uri="{C3380CC4-5D6E-409C-BE32-E72D297353CC}">
              <c16:uniqueId val="{00000000-5DC7-4256-BFD9-77131A48FD13}"/>
            </c:ext>
          </c:extLst>
        </c:ser>
        <c:ser>
          <c:idx val="1"/>
          <c:order val="1"/>
          <c:spPr>
            <a:ln w="25400" cap="rnd">
              <a:solidFill>
                <a:srgbClr val="70AD47">
                  <a:lumMod val="75000"/>
                </a:srgbClr>
              </a:solidFill>
              <a:prstDash val="dash"/>
              <a:round/>
            </a:ln>
            <a:effectLst/>
          </c:spPr>
          <c:marker>
            <c:symbol val="none"/>
          </c:marker>
          <c:xVal>
            <c:numRef>
              <c:f>'Annex Figure 1.5.1.'!$A$2:$A$6</c:f>
              <c:numCache>
                <c:formatCode>General</c:formatCode>
                <c:ptCount val="5"/>
                <c:pt idx="0">
                  <c:v>1</c:v>
                </c:pt>
                <c:pt idx="1">
                  <c:v>2</c:v>
                </c:pt>
                <c:pt idx="2">
                  <c:v>3</c:v>
                </c:pt>
                <c:pt idx="3">
                  <c:v>4</c:v>
                </c:pt>
                <c:pt idx="4">
                  <c:v>5</c:v>
                </c:pt>
              </c:numCache>
            </c:numRef>
          </c:xVal>
          <c:yVal>
            <c:numRef>
              <c:f>'Annex Figure 1.5.1.'!$C$10:$C$14</c:f>
              <c:numCache>
                <c:formatCode>General</c:formatCode>
                <c:ptCount val="5"/>
                <c:pt idx="0">
                  <c:v>0</c:v>
                </c:pt>
                <c:pt idx="1">
                  <c:v>132.64707865648799</c:v>
                </c:pt>
                <c:pt idx="2">
                  <c:v>0</c:v>
                </c:pt>
                <c:pt idx="3">
                  <c:v>0</c:v>
                </c:pt>
                <c:pt idx="4">
                  <c:v>0</c:v>
                </c:pt>
              </c:numCache>
            </c:numRef>
          </c:yVal>
          <c:smooth val="0"/>
          <c:extLst>
            <c:ext xmlns:c16="http://schemas.microsoft.com/office/drawing/2014/chart" uri="{C3380CC4-5D6E-409C-BE32-E72D297353CC}">
              <c16:uniqueId val="{00000001-5DC7-4256-BFD9-77131A48FD13}"/>
            </c:ext>
          </c:extLst>
        </c:ser>
        <c:dLbls>
          <c:showLegendKey val="0"/>
          <c:showVal val="0"/>
          <c:showCatName val="0"/>
          <c:showSerName val="0"/>
          <c:showPercent val="0"/>
          <c:showBubbleSize val="0"/>
        </c:dLbls>
        <c:axId val="1197571680"/>
        <c:axId val="1197575424"/>
      </c:scatterChart>
      <c:valAx>
        <c:axId val="1197571680"/>
        <c:scaling>
          <c:orientation val="minMax"/>
          <c:max val="5"/>
          <c:min val="1"/>
        </c:scaling>
        <c:delete val="0"/>
        <c:axPos val="b"/>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7575424"/>
        <c:crosses val="autoZero"/>
        <c:crossBetween val="midCat"/>
        <c:majorUnit val="1"/>
      </c:valAx>
      <c:valAx>
        <c:axId val="1197575424"/>
        <c:scaling>
          <c:orientation val="minMax"/>
        </c:scaling>
        <c:delete val="0"/>
        <c:axPos val="l"/>
        <c:numFmt formatCode="General" sourceLinked="1"/>
        <c:majorTickMark val="in"/>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7571680"/>
        <c:crosses val="autoZero"/>
        <c:crossBetween val="midCat"/>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203981626989097"/>
          <c:y val="5.50973096579234E-2"/>
          <c:w val="0.87912183559702917"/>
          <c:h val="0.77388213987380861"/>
        </c:manualLayout>
      </c:layout>
      <c:barChart>
        <c:barDir val="col"/>
        <c:grouping val="clustered"/>
        <c:varyColors val="0"/>
        <c:ser>
          <c:idx val="1"/>
          <c:order val="0"/>
          <c:tx>
            <c:strRef>
              <c:f>'ES Figure 3'!$C$1</c:f>
              <c:strCache>
                <c:ptCount val="1"/>
                <c:pt idx="0">
                  <c:v>Change in debt (2022 versus 2020)</c:v>
                </c:pt>
              </c:strCache>
            </c:strRef>
          </c:tx>
          <c:spPr>
            <a:solidFill>
              <a:srgbClr val="F3BC48"/>
            </a:solidFill>
          </c:spPr>
          <c:invertIfNegative val="0"/>
          <c:cat>
            <c:strRef>
              <c:f>'ES Figure 3'!$A$2:$A$10</c:f>
              <c:strCache>
                <c:ptCount val="9"/>
                <c:pt idx="0">
                  <c:v>Brazil</c:v>
                </c:pt>
                <c:pt idx="1">
                  <c:v>Canada</c:v>
                </c:pt>
                <c:pt idx="2">
                  <c:v>China</c:v>
                </c:pt>
                <c:pt idx="3">
                  <c:v>Germany</c:v>
                </c:pt>
                <c:pt idx="4">
                  <c:v>India</c:v>
                </c:pt>
                <c:pt idx="5">
                  <c:v>Italy</c:v>
                </c:pt>
                <c:pt idx="6">
                  <c:v>South Africa</c:v>
                </c:pt>
                <c:pt idx="7">
                  <c:v>United Kingdom</c:v>
                </c:pt>
                <c:pt idx="8">
                  <c:v>United States</c:v>
                </c:pt>
              </c:strCache>
            </c:strRef>
          </c:cat>
          <c:val>
            <c:numRef>
              <c:f>'ES Figure 3'!$C$2:$C$10</c:f>
              <c:numCache>
                <c:formatCode>0.00</c:formatCode>
                <c:ptCount val="9"/>
                <c:pt idx="0">
                  <c:v>-10.490885909417784</c:v>
                </c:pt>
                <c:pt idx="1">
                  <c:v>-15.556757629720792</c:v>
                </c:pt>
                <c:pt idx="2">
                  <c:v>8.8317269379116112</c:v>
                </c:pt>
                <c:pt idx="3">
                  <c:v>3.1595255270805751</c:v>
                </c:pt>
                <c:pt idx="4">
                  <c:v>-5.7817163392690532</c:v>
                </c:pt>
                <c:pt idx="5">
                  <c:v>-8.1003778154363317</c:v>
                </c:pt>
                <c:pt idx="6">
                  <c:v>-1.0129641848933915</c:v>
                </c:pt>
                <c:pt idx="7">
                  <c:v>-15.617501101241544</c:v>
                </c:pt>
                <c:pt idx="8">
                  <c:v>-12.436789975172843</c:v>
                </c:pt>
              </c:numCache>
            </c:numRef>
          </c:val>
          <c:extLst>
            <c:ext xmlns:c16="http://schemas.microsoft.com/office/drawing/2014/chart" uri="{C3380CC4-5D6E-409C-BE32-E72D297353CC}">
              <c16:uniqueId val="{00000000-8626-4EF0-ADCE-07B76CA51238}"/>
            </c:ext>
          </c:extLst>
        </c:ser>
        <c:dLbls>
          <c:showLegendKey val="0"/>
          <c:showVal val="0"/>
          <c:showCatName val="0"/>
          <c:showSerName val="0"/>
          <c:showPercent val="0"/>
          <c:showBubbleSize val="0"/>
        </c:dLbls>
        <c:gapWidth val="130"/>
        <c:axId val="549889839"/>
        <c:axId val="549894415"/>
      </c:barChart>
      <c:scatterChart>
        <c:scatterStyle val="lineMarker"/>
        <c:varyColors val="0"/>
        <c:ser>
          <c:idx val="0"/>
          <c:order val="1"/>
          <c:tx>
            <c:strRef>
              <c:f>'ES Figure 3'!$F$1</c:f>
              <c:strCache>
                <c:ptCount val="1"/>
                <c:pt idx="0">
                  <c:v>Contribution of inflation</c:v>
                </c:pt>
              </c:strCache>
            </c:strRef>
          </c:tx>
          <c:spPr>
            <a:ln w="25400">
              <a:noFill/>
            </a:ln>
          </c:spPr>
          <c:marker>
            <c:symbol val="diamond"/>
            <c:size val="8"/>
            <c:spPr>
              <a:solidFill>
                <a:srgbClr val="005DA6"/>
              </a:solidFill>
              <a:ln>
                <a:solidFill>
                  <a:srgbClr val="005DA6"/>
                </a:solidFill>
              </a:ln>
            </c:spPr>
          </c:marker>
          <c:yVal>
            <c:numRef>
              <c:f>'ES Figure 3'!$F$2:$F$10</c:f>
              <c:numCache>
                <c:formatCode>0.00</c:formatCode>
                <c:ptCount val="9"/>
                <c:pt idx="0">
                  <c:v>-16.368841541858369</c:v>
                </c:pt>
                <c:pt idx="1">
                  <c:v>-17.602894360156419</c:v>
                </c:pt>
                <c:pt idx="2">
                  <c:v>-4.8380176405907971</c:v>
                </c:pt>
                <c:pt idx="3">
                  <c:v>-4.7782790315178145</c:v>
                </c:pt>
                <c:pt idx="4">
                  <c:v>-13.339545074749575</c:v>
                </c:pt>
                <c:pt idx="5">
                  <c:v>-5.1318443617620906</c:v>
                </c:pt>
                <c:pt idx="6">
                  <c:v>-6.9348249501491992</c:v>
                </c:pt>
                <c:pt idx="7">
                  <c:v>-5.4854127803848103</c:v>
                </c:pt>
                <c:pt idx="8">
                  <c:v>-13.446844824203604</c:v>
                </c:pt>
              </c:numCache>
            </c:numRef>
          </c:yVal>
          <c:smooth val="0"/>
          <c:extLst>
            <c:ext xmlns:c16="http://schemas.microsoft.com/office/drawing/2014/chart" uri="{C3380CC4-5D6E-409C-BE32-E72D297353CC}">
              <c16:uniqueId val="{00000001-8626-4EF0-ADCE-07B76CA51238}"/>
            </c:ext>
          </c:extLst>
        </c:ser>
        <c:dLbls>
          <c:showLegendKey val="0"/>
          <c:showVal val="0"/>
          <c:showCatName val="0"/>
          <c:showSerName val="0"/>
          <c:showPercent val="0"/>
          <c:showBubbleSize val="0"/>
        </c:dLbls>
        <c:axId val="549889839"/>
        <c:axId val="549894415"/>
      </c:scatterChart>
      <c:catAx>
        <c:axId val="549889839"/>
        <c:scaling>
          <c:orientation val="minMax"/>
        </c:scaling>
        <c:delete val="0"/>
        <c:axPos val="b"/>
        <c:numFmt formatCode="General" sourceLinked="0"/>
        <c:majorTickMark val="none"/>
        <c:minorTickMark val="none"/>
        <c:tickLblPos val="low"/>
        <c:spPr>
          <a:ln w="6350">
            <a:solidFill>
              <a:schemeClr val="tx1"/>
            </a:solidFill>
          </a:ln>
        </c:spPr>
        <c:txPr>
          <a:bodyPr/>
          <a:lstStyle/>
          <a:p>
            <a:pPr>
              <a:defRPr sz="1000">
                <a:solidFill>
                  <a:sysClr val="windowText" lastClr="000000"/>
                </a:solidFill>
                <a:latin typeface="Segoe UI" panose="020B0502040204020203" pitchFamily="34" charset="0"/>
                <a:cs typeface="Segoe UI" panose="020B0502040204020203" pitchFamily="34" charset="0"/>
              </a:defRPr>
            </a:pPr>
            <a:endParaRPr lang="en-US"/>
          </a:p>
        </c:txPr>
        <c:crossAx val="549894415"/>
        <c:crosses val="autoZero"/>
        <c:auto val="1"/>
        <c:lblAlgn val="ctr"/>
        <c:lblOffset val="100"/>
        <c:noMultiLvlLbl val="0"/>
      </c:catAx>
      <c:valAx>
        <c:axId val="549894415"/>
        <c:scaling>
          <c:orientation val="minMax"/>
          <c:max val="10"/>
        </c:scaling>
        <c:delete val="0"/>
        <c:axPos val="l"/>
        <c:majorGridlines>
          <c:spPr>
            <a:ln>
              <a:solidFill>
                <a:schemeClr val="bg1"/>
              </a:solidFill>
            </a:ln>
          </c:spPr>
        </c:majorGridlines>
        <c:numFmt formatCode="@" sourceLinked="0"/>
        <c:majorTickMark val="in"/>
        <c:minorTickMark val="none"/>
        <c:tickLblPos val="nextTo"/>
        <c:spPr>
          <a:ln w="6350">
            <a:solidFill>
              <a:schemeClr val="tx1"/>
            </a:solidFill>
          </a:ln>
        </c:spPr>
        <c:txPr>
          <a:bodyPr/>
          <a:lstStyle/>
          <a:p>
            <a:pPr>
              <a:defRPr sz="1000">
                <a:solidFill>
                  <a:sysClr val="windowText" lastClr="000000"/>
                </a:solidFill>
                <a:latin typeface="Segoe UI" panose="020B0502040204020203" pitchFamily="34" charset="0"/>
                <a:cs typeface="Segoe UI" panose="020B0502040204020203" pitchFamily="34" charset="0"/>
              </a:defRPr>
            </a:pPr>
            <a:endParaRPr lang="en-US"/>
          </a:p>
        </c:txPr>
        <c:crossAx val="549889839"/>
        <c:crosses val="autoZero"/>
        <c:crossBetween val="between"/>
      </c:valAx>
    </c:plotArea>
    <c:legend>
      <c:legendPos val="b"/>
      <c:layout>
        <c:manualLayout>
          <c:xMode val="edge"/>
          <c:yMode val="edge"/>
          <c:x val="0.46640910733292024"/>
          <c:y val="7.2444420920982728E-3"/>
          <c:w val="0.52486025253458346"/>
          <c:h val="0.21158373666268729"/>
        </c:manualLayout>
      </c:layout>
      <c:overlay val="0"/>
      <c:txPr>
        <a:bodyPr/>
        <a:lstStyle/>
        <a:p>
          <a:pPr>
            <a:defRPr sz="1000">
              <a:solidFill>
                <a:sysClr val="windowText" lastClr="000000"/>
              </a:solidFill>
              <a:latin typeface="Segoe UI "/>
            </a:defRPr>
          </a:pPr>
          <a:endParaRPr lang="en-US"/>
        </a:p>
      </c:txPr>
    </c:legend>
    <c:plotVisOnly val="1"/>
    <c:dispBlanksAs val="gap"/>
    <c:showDLblsOverMax val="0"/>
  </c:chart>
  <c:spPr>
    <a:ln>
      <a:noFill/>
    </a:ln>
  </c:spPr>
  <c:txPr>
    <a:bodyPr/>
    <a:lstStyle/>
    <a:p>
      <a:pPr>
        <a:defRPr>
          <a:solidFill>
            <a:schemeClr val="tx1"/>
          </a:solidFill>
          <a:latin typeface="Segoe UI Semibold" panose="020B0702040204020203" pitchFamily="34" charset="0"/>
          <a:cs typeface="Segoe UI Semibold" panose="020B0702040204020203" pitchFamily="34" charset="0"/>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700561152408067"/>
          <c:y val="5.8145927874406034E-2"/>
          <c:w val="0.56898341474701675"/>
          <c:h val="0.63232437503563876"/>
        </c:manualLayout>
      </c:layout>
      <c:lineChart>
        <c:grouping val="standard"/>
        <c:varyColors val="0"/>
        <c:ser>
          <c:idx val="0"/>
          <c:order val="0"/>
          <c:spPr>
            <a:ln w="28575" cap="rnd">
              <a:noFill/>
              <a:round/>
            </a:ln>
            <a:effectLst/>
          </c:spPr>
          <c:marker>
            <c:symbol val="dash"/>
            <c:size val="4"/>
            <c:spPr>
              <a:solidFill>
                <a:schemeClr val="tx1"/>
              </a:solidFill>
              <a:ln w="0">
                <a:solidFill>
                  <a:schemeClr val="tx1"/>
                </a:solidFill>
              </a:ln>
              <a:effectLst/>
            </c:spPr>
          </c:marker>
          <c:cat>
            <c:multiLvlStrRef>
              <c:f>'ES Figure 4'!$A$3:$B$13</c:f>
              <c:multiLvlStrCache>
                <c:ptCount val="11"/>
                <c:lvl>
                  <c:pt idx="0">
                    <c:v>Both</c:v>
                  </c:pt>
                  <c:pt idx="1">
                    <c:v>Energy</c:v>
                  </c:pt>
                  <c:pt idx="2">
                    <c:v>Food</c:v>
                  </c:pt>
                  <c:pt idx="4">
                    <c:v>Both</c:v>
                  </c:pt>
                  <c:pt idx="5">
                    <c:v>Energy</c:v>
                  </c:pt>
                  <c:pt idx="6">
                    <c:v>Food</c:v>
                  </c:pt>
                  <c:pt idx="8">
                    <c:v>Both</c:v>
                  </c:pt>
                  <c:pt idx="9">
                    <c:v>Energy</c:v>
                  </c:pt>
                  <c:pt idx="10">
                    <c:v>Food</c:v>
                  </c:pt>
                </c:lvl>
                <c:lvl>
                  <c:pt idx="0">
                    <c:v>   AEs       </c:v>
                  </c:pt>
                  <c:pt idx="4">
                    <c:v>    EMEs       </c:v>
                  </c:pt>
                  <c:pt idx="8">
                    <c:v>  LIDCs</c:v>
                  </c:pt>
                </c:lvl>
              </c:multiLvlStrCache>
            </c:multiLvlStrRef>
          </c:cat>
          <c:val>
            <c:numRef>
              <c:f>'ES Figure 4'!$C$3:$C$13</c:f>
              <c:numCache>
                <c:formatCode>General</c:formatCode>
                <c:ptCount val="11"/>
                <c:pt idx="0">
                  <c:v>4.1343669999999999E-2</c:v>
                </c:pt>
                <c:pt idx="1">
                  <c:v>0.116117291</c:v>
                </c:pt>
                <c:pt idx="2">
                  <c:v>2.2814905999999999E-2</c:v>
                </c:pt>
                <c:pt idx="4">
                  <c:v>7.5896961999999998E-2</c:v>
                </c:pt>
                <c:pt idx="5">
                  <c:v>8.8042200000000001E-2</c:v>
                </c:pt>
                <c:pt idx="6">
                  <c:v>2.0799999999999999E-2</c:v>
                </c:pt>
                <c:pt idx="8">
                  <c:v>0.10464042899999999</c:v>
                </c:pt>
                <c:pt idx="9">
                  <c:v>9.1863867000000002E-2</c:v>
                </c:pt>
                <c:pt idx="10">
                  <c:v>0.01</c:v>
                </c:pt>
              </c:numCache>
            </c:numRef>
          </c:val>
          <c:smooth val="0"/>
          <c:extLst>
            <c:ext xmlns:c16="http://schemas.microsoft.com/office/drawing/2014/chart" uri="{C3380CC4-5D6E-409C-BE32-E72D297353CC}">
              <c16:uniqueId val="{00000000-2F0E-4480-BD5D-415A123DF6D7}"/>
            </c:ext>
          </c:extLst>
        </c:ser>
        <c:ser>
          <c:idx val="1"/>
          <c:order val="1"/>
          <c:spPr>
            <a:ln w="28575" cap="rnd">
              <a:noFill/>
              <a:round/>
            </a:ln>
            <a:effectLst/>
          </c:spPr>
          <c:marker>
            <c:symbol val="dash"/>
            <c:size val="4"/>
            <c:spPr>
              <a:solidFill>
                <a:schemeClr val="tx1"/>
              </a:solidFill>
              <a:ln w="0">
                <a:solidFill>
                  <a:schemeClr val="tx1"/>
                </a:solidFill>
              </a:ln>
              <a:effectLst/>
            </c:spPr>
          </c:marker>
          <c:cat>
            <c:multiLvlStrRef>
              <c:f>'ES Figure 4'!$A$3:$B$13</c:f>
              <c:multiLvlStrCache>
                <c:ptCount val="11"/>
                <c:lvl>
                  <c:pt idx="0">
                    <c:v>Both</c:v>
                  </c:pt>
                  <c:pt idx="1">
                    <c:v>Energy</c:v>
                  </c:pt>
                  <c:pt idx="2">
                    <c:v>Food</c:v>
                  </c:pt>
                  <c:pt idx="4">
                    <c:v>Both</c:v>
                  </c:pt>
                  <c:pt idx="5">
                    <c:v>Energy</c:v>
                  </c:pt>
                  <c:pt idx="6">
                    <c:v>Food</c:v>
                  </c:pt>
                  <c:pt idx="8">
                    <c:v>Both</c:v>
                  </c:pt>
                  <c:pt idx="9">
                    <c:v>Energy</c:v>
                  </c:pt>
                  <c:pt idx="10">
                    <c:v>Food</c:v>
                  </c:pt>
                </c:lvl>
                <c:lvl>
                  <c:pt idx="0">
                    <c:v>   AEs       </c:v>
                  </c:pt>
                  <c:pt idx="4">
                    <c:v>    EMEs       </c:v>
                  </c:pt>
                  <c:pt idx="8">
                    <c:v>  LIDCs</c:v>
                  </c:pt>
                </c:lvl>
              </c:multiLvlStrCache>
            </c:multiLvlStrRef>
          </c:cat>
          <c:val>
            <c:numRef>
              <c:f>'ES Figure 4'!$D$3:$D$13</c:f>
              <c:numCache>
                <c:formatCode>General</c:formatCode>
                <c:ptCount val="11"/>
                <c:pt idx="0">
                  <c:v>0.45</c:v>
                </c:pt>
                <c:pt idx="1">
                  <c:v>1.13002</c:v>
                </c:pt>
                <c:pt idx="2">
                  <c:v>9.4830129999999999E-2</c:v>
                </c:pt>
                <c:pt idx="4">
                  <c:v>0.30927007299999998</c:v>
                </c:pt>
                <c:pt idx="5">
                  <c:v>1.1280600000000001</c:v>
                </c:pt>
                <c:pt idx="6">
                  <c:v>0.22386861299999999</c:v>
                </c:pt>
                <c:pt idx="8">
                  <c:v>0.40164042900000002</c:v>
                </c:pt>
                <c:pt idx="9">
                  <c:v>1.0763317480000001</c:v>
                </c:pt>
                <c:pt idx="10">
                  <c:v>0.73208695700000004</c:v>
                </c:pt>
              </c:numCache>
            </c:numRef>
          </c:val>
          <c:smooth val="0"/>
          <c:extLst>
            <c:ext xmlns:c16="http://schemas.microsoft.com/office/drawing/2014/chart" uri="{C3380CC4-5D6E-409C-BE32-E72D297353CC}">
              <c16:uniqueId val="{00000001-2F0E-4480-BD5D-415A123DF6D7}"/>
            </c:ext>
          </c:extLst>
        </c:ser>
        <c:dLbls>
          <c:showLegendKey val="0"/>
          <c:showVal val="0"/>
          <c:showCatName val="0"/>
          <c:showSerName val="0"/>
          <c:showPercent val="0"/>
          <c:showBubbleSize val="0"/>
        </c:dLbls>
        <c:hiLowLines>
          <c:spPr>
            <a:ln w="12700" cap="flat" cmpd="sng" algn="ctr">
              <a:solidFill>
                <a:schemeClr val="tx1">
                  <a:lumMod val="75000"/>
                  <a:lumOff val="25000"/>
                </a:schemeClr>
              </a:solidFill>
              <a:round/>
            </a:ln>
            <a:effectLst/>
          </c:spPr>
        </c:hiLowLines>
        <c:marker val="1"/>
        <c:smooth val="0"/>
        <c:axId val="2045945631"/>
        <c:axId val="2045936479"/>
      </c:lineChart>
      <c:scatterChart>
        <c:scatterStyle val="lineMarker"/>
        <c:varyColors val="0"/>
        <c:ser>
          <c:idx val="2"/>
          <c:order val="2"/>
          <c:spPr>
            <a:ln w="25400" cap="rnd">
              <a:noFill/>
              <a:round/>
            </a:ln>
            <a:effectLst/>
          </c:spPr>
          <c:marker>
            <c:symbol val="circle"/>
            <c:size val="5"/>
            <c:spPr>
              <a:solidFill>
                <a:schemeClr val="tx1"/>
              </a:solidFill>
              <a:ln w="9525">
                <a:solidFill>
                  <a:schemeClr val="tx1"/>
                </a:solidFill>
              </a:ln>
              <a:effectLst/>
            </c:spPr>
          </c:marker>
          <c:dPt>
            <c:idx val="0"/>
            <c:marker>
              <c:symbol val="circle"/>
              <c:size val="4"/>
              <c:spPr>
                <a:solidFill>
                  <a:schemeClr val="tx1"/>
                </a:solidFill>
                <a:ln w="9525">
                  <a:solidFill>
                    <a:schemeClr val="tx1"/>
                  </a:solidFill>
                </a:ln>
                <a:effectLst/>
              </c:spPr>
            </c:marker>
            <c:bubble3D val="0"/>
            <c:extLst>
              <c:ext xmlns:c16="http://schemas.microsoft.com/office/drawing/2014/chart" uri="{C3380CC4-5D6E-409C-BE32-E72D297353CC}">
                <c16:uniqueId val="{00000002-2F0E-4480-BD5D-415A123DF6D7}"/>
              </c:ext>
            </c:extLst>
          </c:dPt>
          <c:dPt>
            <c:idx val="1"/>
            <c:marker>
              <c:symbol val="circle"/>
              <c:size val="6"/>
              <c:spPr>
                <a:solidFill>
                  <a:schemeClr val="tx1"/>
                </a:solidFill>
                <a:ln w="9525">
                  <a:solidFill>
                    <a:schemeClr val="tx1"/>
                  </a:solidFill>
                </a:ln>
                <a:effectLst/>
              </c:spPr>
            </c:marker>
            <c:bubble3D val="0"/>
            <c:extLst>
              <c:ext xmlns:c16="http://schemas.microsoft.com/office/drawing/2014/chart" uri="{C3380CC4-5D6E-409C-BE32-E72D297353CC}">
                <c16:uniqueId val="{00000003-2F0E-4480-BD5D-415A123DF6D7}"/>
              </c:ext>
            </c:extLst>
          </c:dPt>
          <c:dPt>
            <c:idx val="2"/>
            <c:marker>
              <c:symbol val="circle"/>
              <c:size val="2"/>
              <c:spPr>
                <a:solidFill>
                  <a:schemeClr val="tx1"/>
                </a:solidFill>
                <a:ln w="9525">
                  <a:solidFill>
                    <a:schemeClr val="tx1"/>
                  </a:solidFill>
                </a:ln>
                <a:effectLst/>
              </c:spPr>
            </c:marker>
            <c:bubble3D val="0"/>
            <c:extLst>
              <c:ext xmlns:c16="http://schemas.microsoft.com/office/drawing/2014/chart" uri="{C3380CC4-5D6E-409C-BE32-E72D297353CC}">
                <c16:uniqueId val="{00000004-2F0E-4480-BD5D-415A123DF6D7}"/>
              </c:ext>
            </c:extLst>
          </c:dPt>
          <c:dPt>
            <c:idx val="4"/>
            <c:marker>
              <c:symbol val="circle"/>
              <c:size val="2"/>
              <c:spPr>
                <a:solidFill>
                  <a:schemeClr val="tx1"/>
                </a:solidFill>
                <a:ln w="9525">
                  <a:solidFill>
                    <a:schemeClr val="tx1"/>
                  </a:solidFill>
                </a:ln>
                <a:effectLst/>
              </c:spPr>
            </c:marker>
            <c:bubble3D val="0"/>
            <c:extLst>
              <c:ext xmlns:c16="http://schemas.microsoft.com/office/drawing/2014/chart" uri="{C3380CC4-5D6E-409C-BE32-E72D297353CC}">
                <c16:uniqueId val="{00000005-2F0E-4480-BD5D-415A123DF6D7}"/>
              </c:ext>
            </c:extLst>
          </c:dPt>
          <c:dPt>
            <c:idx val="5"/>
            <c:marker>
              <c:symbol val="circle"/>
              <c:size val="4"/>
              <c:spPr>
                <a:solidFill>
                  <a:schemeClr val="tx1"/>
                </a:solidFill>
                <a:ln w="9525">
                  <a:solidFill>
                    <a:schemeClr val="tx1"/>
                  </a:solidFill>
                </a:ln>
                <a:effectLst/>
              </c:spPr>
            </c:marker>
            <c:bubble3D val="0"/>
            <c:extLst>
              <c:ext xmlns:c16="http://schemas.microsoft.com/office/drawing/2014/chart" uri="{C3380CC4-5D6E-409C-BE32-E72D297353CC}">
                <c16:uniqueId val="{00000006-2F0E-4480-BD5D-415A123DF6D7}"/>
              </c:ext>
            </c:extLst>
          </c:dPt>
          <c:dPt>
            <c:idx val="6"/>
            <c:marker>
              <c:symbol val="circle"/>
              <c:size val="4"/>
              <c:spPr>
                <a:solidFill>
                  <a:schemeClr val="tx1"/>
                </a:solidFill>
                <a:ln w="9525">
                  <a:solidFill>
                    <a:schemeClr val="tx1"/>
                  </a:solidFill>
                </a:ln>
                <a:effectLst/>
              </c:spPr>
            </c:marker>
            <c:bubble3D val="0"/>
            <c:extLst>
              <c:ext xmlns:c16="http://schemas.microsoft.com/office/drawing/2014/chart" uri="{C3380CC4-5D6E-409C-BE32-E72D297353CC}">
                <c16:uniqueId val="{00000007-2F0E-4480-BD5D-415A123DF6D7}"/>
              </c:ext>
            </c:extLst>
          </c:dPt>
          <c:dPt>
            <c:idx val="8"/>
            <c:marker>
              <c:symbol val="circle"/>
              <c:size val="2"/>
              <c:spPr>
                <a:solidFill>
                  <a:schemeClr val="tx1"/>
                </a:solidFill>
                <a:ln w="9525">
                  <a:solidFill>
                    <a:schemeClr val="tx1"/>
                  </a:solidFill>
                </a:ln>
                <a:effectLst/>
              </c:spPr>
            </c:marker>
            <c:bubble3D val="0"/>
            <c:extLst>
              <c:ext xmlns:c16="http://schemas.microsoft.com/office/drawing/2014/chart" uri="{C3380CC4-5D6E-409C-BE32-E72D297353CC}">
                <c16:uniqueId val="{00000008-2F0E-4480-BD5D-415A123DF6D7}"/>
              </c:ext>
            </c:extLst>
          </c:dPt>
          <c:dPt>
            <c:idx val="9"/>
            <c:marker>
              <c:symbol val="circle"/>
              <c:size val="2"/>
              <c:spPr>
                <a:solidFill>
                  <a:schemeClr val="tx1"/>
                </a:solidFill>
                <a:ln w="9525">
                  <a:solidFill>
                    <a:schemeClr val="tx1"/>
                  </a:solidFill>
                </a:ln>
                <a:effectLst/>
              </c:spPr>
            </c:marker>
            <c:bubble3D val="0"/>
            <c:extLst>
              <c:ext xmlns:c16="http://schemas.microsoft.com/office/drawing/2014/chart" uri="{C3380CC4-5D6E-409C-BE32-E72D297353CC}">
                <c16:uniqueId val="{00000009-2F0E-4480-BD5D-415A123DF6D7}"/>
              </c:ext>
            </c:extLst>
          </c:dPt>
          <c:dPt>
            <c:idx val="10"/>
            <c:marker>
              <c:symbol val="circle"/>
              <c:size val="4"/>
              <c:spPr>
                <a:solidFill>
                  <a:schemeClr val="tx1"/>
                </a:solidFill>
                <a:ln w="9525">
                  <a:solidFill>
                    <a:schemeClr val="tx1"/>
                  </a:solidFill>
                </a:ln>
                <a:effectLst/>
              </c:spPr>
            </c:marker>
            <c:bubble3D val="0"/>
            <c:extLst>
              <c:ext xmlns:c16="http://schemas.microsoft.com/office/drawing/2014/chart" uri="{C3380CC4-5D6E-409C-BE32-E72D297353CC}">
                <c16:uniqueId val="{0000000A-2F0E-4480-BD5D-415A123DF6D7}"/>
              </c:ext>
            </c:extLst>
          </c:dPt>
          <c:yVal>
            <c:numRef>
              <c:f>'ES Figure 4'!$E$3:$E$13</c:f>
              <c:numCache>
                <c:formatCode>General</c:formatCode>
                <c:ptCount val="11"/>
                <c:pt idx="0">
                  <c:v>0.22311365499999999</c:v>
                </c:pt>
                <c:pt idx="1">
                  <c:v>0.44586696999999997</c:v>
                </c:pt>
                <c:pt idx="2">
                  <c:v>3.1586470999999998E-2</c:v>
                </c:pt>
                <c:pt idx="4">
                  <c:v>0.15074675300000001</c:v>
                </c:pt>
                <c:pt idx="5">
                  <c:v>0.42</c:v>
                </c:pt>
                <c:pt idx="6">
                  <c:v>0.103720218</c:v>
                </c:pt>
                <c:pt idx="8">
                  <c:v>0.25410107300000001</c:v>
                </c:pt>
                <c:pt idx="9">
                  <c:v>0.36144578300000002</c:v>
                </c:pt>
                <c:pt idx="10">
                  <c:v>0.19335653999999999</c:v>
                </c:pt>
              </c:numCache>
            </c:numRef>
          </c:yVal>
          <c:smooth val="0"/>
          <c:extLst>
            <c:ext xmlns:c16="http://schemas.microsoft.com/office/drawing/2014/chart" uri="{C3380CC4-5D6E-409C-BE32-E72D297353CC}">
              <c16:uniqueId val="{0000000B-2F0E-4480-BD5D-415A123DF6D7}"/>
            </c:ext>
          </c:extLst>
        </c:ser>
        <c:dLbls>
          <c:showLegendKey val="0"/>
          <c:showVal val="0"/>
          <c:showCatName val="0"/>
          <c:showSerName val="0"/>
          <c:showPercent val="0"/>
          <c:showBubbleSize val="0"/>
        </c:dLbls>
        <c:axId val="2045945631"/>
        <c:axId val="2045936479"/>
      </c:scatterChart>
      <c:catAx>
        <c:axId val="2045945631"/>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2045936479"/>
        <c:crosses val="autoZero"/>
        <c:auto val="1"/>
        <c:lblAlgn val="ctr"/>
        <c:lblOffset val="100"/>
        <c:noMultiLvlLbl val="0"/>
      </c:catAx>
      <c:valAx>
        <c:axId val="2045936479"/>
        <c:scaling>
          <c:orientation val="minMax"/>
        </c:scaling>
        <c:delete val="0"/>
        <c:axPos val="l"/>
        <c:numFmt formatCode="General" sourceLinked="1"/>
        <c:majorTickMark val="out"/>
        <c:minorTickMark val="none"/>
        <c:tickLblPos val="nextTo"/>
        <c:spPr>
          <a:noFill/>
          <a:ln>
            <a:solidFill>
              <a:schemeClr val="tx1"/>
            </a:solid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20459456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solidFill>
            <a:sysClr val="windowText" lastClr="000000"/>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userShapes r:id="rId3"/>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4.1015836737160909E-2"/>
          <c:y val="0.10173151842207481"/>
          <c:w val="0.82492198969970099"/>
          <c:h val="0.76348382793535552"/>
        </c:manualLayout>
      </c:layout>
      <c:bubbleChart>
        <c:varyColors val="0"/>
        <c:ser>
          <c:idx val="0"/>
          <c:order val="0"/>
          <c:tx>
            <c:strRef>
              <c:f>'ES Figure 6'!$D$1</c:f>
              <c:strCache>
                <c:ptCount val="1"/>
                <c:pt idx="0">
                  <c:v>Inflation in 2022</c:v>
                </c:pt>
              </c:strCache>
            </c:strRef>
          </c:tx>
          <c:spPr>
            <a:solidFill>
              <a:schemeClr val="accent4">
                <a:alpha val="69000"/>
              </a:schemeClr>
            </a:solidFill>
            <a:ln>
              <a:noFill/>
            </a:ln>
            <a:effectLst/>
          </c:spPr>
          <c:invertIfNegative val="0"/>
          <c:xVal>
            <c:numRef>
              <c:f>'ES Figure 6'!$B$2:$B$19</c:f>
              <c:numCache>
                <c:formatCode>0.000</c:formatCode>
                <c:ptCount val="18"/>
                <c:pt idx="0">
                  <c:v>-2.046586696996421</c:v>
                </c:pt>
                <c:pt idx="1">
                  <c:v>-3.9181741359273232</c:v>
                </c:pt>
                <c:pt idx="2">
                  <c:v>-1.9383265590090371</c:v>
                </c:pt>
                <c:pt idx="3">
                  <c:v>-0.41075630197058333</c:v>
                </c:pt>
                <c:pt idx="4">
                  <c:v>-1.3135325804862872</c:v>
                </c:pt>
                <c:pt idx="5">
                  <c:v>0.48384729858585329</c:v>
                </c:pt>
                <c:pt idx="6">
                  <c:v>-0.75642258010248886</c:v>
                </c:pt>
                <c:pt idx="7">
                  <c:v>-1.4695228281639068</c:v>
                </c:pt>
                <c:pt idx="8">
                  <c:v>0.95251758698971356</c:v>
                </c:pt>
                <c:pt idx="9">
                  <c:v>-1.5786241708711513</c:v>
                </c:pt>
                <c:pt idx="11">
                  <c:v>-1.6004658211330431</c:v>
                </c:pt>
                <c:pt idx="12">
                  <c:v>-0.32280328117530155</c:v>
                </c:pt>
                <c:pt idx="13">
                  <c:v>1.6633366525310844</c:v>
                </c:pt>
                <c:pt idx="15">
                  <c:v>-0.399533787326118</c:v>
                </c:pt>
                <c:pt idx="16">
                  <c:v>0.31854420218076041</c:v>
                </c:pt>
                <c:pt idx="17">
                  <c:v>-0.62914382469273189</c:v>
                </c:pt>
              </c:numCache>
            </c:numRef>
          </c:xVal>
          <c:yVal>
            <c:numRef>
              <c:f>'ES Figure 6'!$C$2:$C$19</c:f>
              <c:numCache>
                <c:formatCode>0.000</c:formatCode>
                <c:ptCount val="18"/>
                <c:pt idx="0">
                  <c:v>11.949631999781104</c:v>
                </c:pt>
                <c:pt idx="1">
                  <c:v>27.641918441663705</c:v>
                </c:pt>
                <c:pt idx="2">
                  <c:v>13.073439915534038</c:v>
                </c:pt>
                <c:pt idx="3">
                  <c:v>15.260152737542413</c:v>
                </c:pt>
                <c:pt idx="4">
                  <c:v>12.212648042906565</c:v>
                </c:pt>
                <c:pt idx="5">
                  <c:v>14.401100311182631</c:v>
                </c:pt>
                <c:pt idx="6">
                  <c:v>10.037384026366503</c:v>
                </c:pt>
                <c:pt idx="7">
                  <c:v>15.040834193459759</c:v>
                </c:pt>
                <c:pt idx="8">
                  <c:v>13.308738377377779</c:v>
                </c:pt>
                <c:pt idx="9">
                  <c:v>3.1397195319050155</c:v>
                </c:pt>
                <c:pt idx="11">
                  <c:v>19.649910290264685</c:v>
                </c:pt>
                <c:pt idx="12">
                  <c:v>11.769924792198154</c:v>
                </c:pt>
                <c:pt idx="13">
                  <c:v>0.3206028923305837</c:v>
                </c:pt>
                <c:pt idx="15">
                  <c:v>8.282567065844944</c:v>
                </c:pt>
                <c:pt idx="16">
                  <c:v>3.4855244605044504</c:v>
                </c:pt>
                <c:pt idx="17">
                  <c:v>10.33064980557716</c:v>
                </c:pt>
              </c:numCache>
            </c:numRef>
          </c:yVal>
          <c:bubbleSize>
            <c:numRef>
              <c:f>'ES Figure 6'!$D$2:$D$19</c:f>
              <c:numCache>
                <c:formatCode>0.000</c:formatCode>
                <c:ptCount val="18"/>
                <c:pt idx="0">
                  <c:v>6.1999999999999984</c:v>
                </c:pt>
                <c:pt idx="1">
                  <c:v>2.4364628428862387</c:v>
                </c:pt>
                <c:pt idx="2">
                  <c:v>8.7439228142347023</c:v>
                </c:pt>
                <c:pt idx="3">
                  <c:v>7.6710816363343373</c:v>
                </c:pt>
                <c:pt idx="4">
                  <c:v>10.172027360659188</c:v>
                </c:pt>
                <c:pt idx="5">
                  <c:v>6.3094607171374255</c:v>
                </c:pt>
                <c:pt idx="6">
                  <c:v>7.6646128500823583</c:v>
                </c:pt>
                <c:pt idx="7">
                  <c:v>6.9181559591881108</c:v>
                </c:pt>
                <c:pt idx="8">
                  <c:v>6.38765948425619</c:v>
                </c:pt>
                <c:pt idx="9">
                  <c:v>11.334481298600629</c:v>
                </c:pt>
                <c:pt idx="11">
                  <c:v>2.7145940514150637</c:v>
                </c:pt>
                <c:pt idx="12">
                  <c:v>6.9993297587135475</c:v>
                </c:pt>
                <c:pt idx="13">
                  <c:v>6.001970021780795</c:v>
                </c:pt>
                <c:pt idx="15">
                  <c:v>6.3908894011357438</c:v>
                </c:pt>
                <c:pt idx="16">
                  <c:v>8.5259203965637393</c:v>
                </c:pt>
                <c:pt idx="17">
                  <c:v>7.2386535267852476</c:v>
                </c:pt>
              </c:numCache>
            </c:numRef>
          </c:bubbleSize>
          <c:bubble3D val="0"/>
          <c:extLst>
            <c:ext xmlns:c16="http://schemas.microsoft.com/office/drawing/2014/chart" uri="{C3380CC4-5D6E-409C-BE32-E72D297353CC}">
              <c16:uniqueId val="{00000000-10C5-492F-9DE8-9415539EB914}"/>
            </c:ext>
          </c:extLst>
        </c:ser>
        <c:dLbls>
          <c:showLegendKey val="0"/>
          <c:showVal val="0"/>
          <c:showCatName val="0"/>
          <c:showSerName val="0"/>
          <c:showPercent val="0"/>
          <c:showBubbleSize val="0"/>
        </c:dLbls>
        <c:bubbleScale val="40"/>
        <c:showNegBubbles val="1"/>
        <c:axId val="1079761551"/>
        <c:axId val="1079773199"/>
      </c:bubbleChart>
      <c:valAx>
        <c:axId val="1079761551"/>
        <c:scaling>
          <c:orientation val="minMax"/>
          <c:max val="3"/>
          <c:min val="-5"/>
        </c:scaling>
        <c:delete val="0"/>
        <c:axPos val="b"/>
        <c:title>
          <c:tx>
            <c:rich>
              <a:bodyPr rot="0" spcFirstLastPara="1" vertOverflow="ellipsis" vert="horz" wrap="square" anchor="ctr" anchorCtr="1"/>
              <a:lstStyle/>
              <a:p>
                <a:pPr>
                  <a:defRPr sz="1400" b="0" i="0" u="none" strike="noStrike" kern="1200" baseline="0">
                    <a:solidFill>
                      <a:schemeClr val="tx1"/>
                    </a:solidFill>
                    <a:latin typeface="Segoe UI" panose="020B0502040204020203" pitchFamily="34" charset="0"/>
                    <a:ea typeface="+mn-ea"/>
                    <a:cs typeface="Segoe UI" panose="020B0502040204020203" pitchFamily="34" charset="0"/>
                  </a:defRPr>
                </a:pPr>
                <a:r>
                  <a:rPr lang="en-US" sz="1400">
                    <a:solidFill>
                      <a:schemeClr val="tx1"/>
                    </a:solidFill>
                    <a:latin typeface="Segoe UI" panose="020B0502040204020203" pitchFamily="34" charset="0"/>
                    <a:cs typeface="Segoe UI" panose="020B0502040204020203" pitchFamily="34" charset="0"/>
                  </a:rPr>
                  <a:t>Fiscal impulse in 2023</a:t>
                </a:r>
              </a:p>
            </c:rich>
          </c:tx>
          <c:layout>
            <c:manualLayout>
              <c:xMode val="edge"/>
              <c:yMode val="edge"/>
              <c:x val="0.31363751049688576"/>
              <c:y val="0.89082443942653511"/>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title>
        <c:numFmt formatCode="#,##0" sourceLinked="0"/>
        <c:majorTickMark val="in"/>
        <c:minorTickMark val="none"/>
        <c:tickLblPos val="nextTo"/>
        <c:spPr>
          <a:noFill/>
          <a:ln w="3175" cap="flat" cmpd="sng" algn="ctr">
            <a:solidFill>
              <a:schemeClr val="tx1"/>
            </a:solidFill>
            <a:prstDash val="solid"/>
            <a:round/>
          </a:ln>
          <a:effectLst/>
        </c:spPr>
        <c:txPr>
          <a:bodyPr rot="-60000000" spcFirstLastPara="1" vertOverflow="ellipsis" vert="horz" wrap="square" anchor="ctr" anchorCtr="1"/>
          <a:lstStyle/>
          <a:p>
            <a:pPr>
              <a:defRPr sz="1000" b="0" i="0" u="none" strike="noStrike" kern="1200" baseline="0">
                <a:noFill/>
                <a:latin typeface="Segoe UI"/>
                <a:ea typeface="Segoe UI"/>
                <a:cs typeface="Segoe UI"/>
              </a:defRPr>
            </a:pPr>
            <a:endParaRPr lang="en-US"/>
          </a:p>
        </c:txPr>
        <c:crossAx val="1079773199"/>
        <c:crosses val="autoZero"/>
        <c:crossBetween val="midCat"/>
      </c:valAx>
      <c:valAx>
        <c:axId val="1079773199"/>
        <c:scaling>
          <c:orientation val="minMax"/>
        </c:scaling>
        <c:delete val="0"/>
        <c:axPos val="l"/>
        <c:title>
          <c:tx>
            <c:rich>
              <a:bodyPr rot="-5400000" spcFirstLastPara="1" vertOverflow="ellipsis" vert="horz" wrap="square" anchor="ctr" anchorCtr="1"/>
              <a:lstStyle/>
              <a:p>
                <a:pPr>
                  <a:defRPr sz="1400" b="0" i="0" u="none" strike="noStrike" kern="1200" baseline="0">
                    <a:solidFill>
                      <a:schemeClr val="tx1"/>
                    </a:solidFill>
                    <a:latin typeface="Segoe UI" panose="020B0502040204020203" pitchFamily="34" charset="0"/>
                    <a:ea typeface="+mn-ea"/>
                    <a:cs typeface="Segoe UI" panose="020B0502040204020203" pitchFamily="34" charset="0"/>
                  </a:defRPr>
                </a:pPr>
                <a:r>
                  <a:rPr lang="en-US" sz="1400" b="0" i="0" u="none" strike="noStrike" baseline="0">
                    <a:effectLst/>
                    <a:latin typeface="Segoe UI" panose="020B0502040204020203" pitchFamily="34" charset="0"/>
                    <a:cs typeface="Segoe UI" panose="020B0502040204020203" pitchFamily="34" charset="0"/>
                  </a:rPr>
                  <a:t>Change in debt, 2019 </a:t>
                </a:r>
                <a:r>
                  <a:rPr lang="en-US" sz="1400" b="1" i="0" u="none" strike="noStrike" baseline="0">
                    <a:effectLst/>
                    <a:latin typeface="Segoe UI" panose="020B0502040204020203" pitchFamily="34" charset="0"/>
                    <a:cs typeface="Segoe UI" panose="020B0502040204020203" pitchFamily="34" charset="0"/>
                  </a:rPr>
                  <a:t>–</a:t>
                </a:r>
                <a:r>
                  <a:rPr lang="en-US" sz="1400" b="0" i="0" u="none" strike="noStrike" baseline="0">
                    <a:effectLst/>
                    <a:latin typeface="Segoe UI" panose="020B0502040204020203" pitchFamily="34" charset="0"/>
                    <a:cs typeface="Segoe UI" panose="020B0502040204020203" pitchFamily="34" charset="0"/>
                  </a:rPr>
                  <a:t> 22</a:t>
                </a:r>
                <a:endParaRPr lang="en-US" sz="1400">
                  <a:solidFill>
                    <a:schemeClr val="tx1"/>
                  </a:solidFill>
                  <a:latin typeface="Segoe UI" panose="020B0502040204020203" pitchFamily="34" charset="0"/>
                  <a:cs typeface="Segoe UI" panose="020B0502040204020203" pitchFamily="34" charset="0"/>
                </a:endParaRPr>
              </a:p>
            </c:rich>
          </c:tx>
          <c:layout>
            <c:manualLayout>
              <c:xMode val="edge"/>
              <c:yMode val="edge"/>
              <c:x val="0.7988033496931416"/>
              <c:y val="0.17585602636009959"/>
            </c:manualLayout>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title>
        <c:numFmt formatCode="#,##0" sourceLinked="0"/>
        <c:majorTickMark val="out"/>
        <c:minorTickMark val="none"/>
        <c:tickLblPos val="none"/>
        <c:spPr>
          <a:noFill/>
          <a:ln w="3175" cap="flat" cmpd="sng" algn="ctr">
            <a:solidFill>
              <a:schemeClr val="tx1"/>
            </a:solidFill>
            <a:prstDash val="solid"/>
            <a:round/>
          </a:ln>
          <a:effectLst/>
        </c:spPr>
        <c:txPr>
          <a:bodyPr rot="-60000000" spcFirstLastPara="1" vertOverflow="ellipsis" vert="horz" wrap="square" anchor="ctr" anchorCtr="1"/>
          <a:lstStyle/>
          <a:p>
            <a:pPr>
              <a:defRPr sz="1200" b="0" i="0" u="none" strike="noStrike" kern="1200" baseline="0">
                <a:ln>
                  <a:noFill/>
                </a:ln>
                <a:solidFill>
                  <a:schemeClr val="tx1"/>
                </a:solidFill>
                <a:latin typeface="Segoe UI" panose="020B0502040204020203" pitchFamily="34" charset="0"/>
                <a:ea typeface="Segoe UI"/>
                <a:cs typeface="Segoe UI" panose="020B0502040204020203" pitchFamily="34" charset="0"/>
              </a:defRPr>
            </a:pPr>
            <a:endParaRPr lang="en-US"/>
          </a:p>
        </c:txPr>
        <c:crossAx val="1079761551"/>
        <c:crosses val="autoZero"/>
        <c:crossBetween val="midCat"/>
      </c:valAx>
      <c:spPr>
        <a:noFill/>
        <a:ln w="3175">
          <a:noFill/>
          <a:prstDash val="solid"/>
        </a:ln>
        <a:effectLst/>
      </c:spPr>
    </c:plotArea>
    <c:legend>
      <c:legendPos val="l"/>
      <c:legendEntry>
        <c:idx val="0"/>
        <c:txPr>
          <a:bodyPr rot="0" spcFirstLastPara="1" vertOverflow="ellipsis" vert="horz" wrap="square" anchor="ctr" anchorCtr="1"/>
          <a:lstStyle/>
          <a:p>
            <a:pPr>
              <a:defRPr sz="14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Entry>
      <c:layout>
        <c:manualLayout>
          <c:xMode val="edge"/>
          <c:yMode val="edge"/>
          <c:x val="0.24895298313601941"/>
          <c:y val="0.10340135169592159"/>
          <c:w val="0.29559648641007896"/>
          <c:h val="9.6178926962032146E-2"/>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data id="1">
      <cx:strDim type="cat">
        <cx:f>_xlchart.v1.0</cx:f>
      </cx:strDim>
      <cx:numDim type="val">
        <cx:f>_xlchart.v1.4</cx:f>
      </cx:numDim>
    </cx:data>
    <cx:data id="2">
      <cx:strDim type="cat">
        <cx:f>_xlchart.v1.0</cx:f>
      </cx:strDim>
      <cx:numDim type="val">
        <cx:f>_xlchart.v1.6</cx:f>
      </cx:numDim>
    </cx:data>
  </cx:chartData>
  <cx:chart>
    <cx:plotArea>
      <cx:plotAreaRegion>
        <cx:series layoutId="boxWhisker" uniqueId="{E39C8364-F640-42A5-98EC-8A48BEBE8EEB}">
          <cx:tx>
            <cx:txData>
              <cx:f>_xlchart.v1.1</cx:f>
              <cx:v>January 2020</cx:v>
            </cx:txData>
          </cx:tx>
          <cx:spPr>
            <a:solidFill>
              <a:srgbClr val="DA364A"/>
            </a:solidFill>
            <a:ln>
              <a:solidFill>
                <a:srgbClr val="770C07"/>
              </a:solidFill>
            </a:ln>
          </cx:spPr>
          <cx:dataId val="0"/>
          <cx:layoutPr>
            <cx:visibility meanLine="0" meanMarker="0" nonoutliers="0" outliers="0"/>
            <cx:statistics quartileMethod="exclusive"/>
          </cx:layoutPr>
        </cx:series>
        <cx:series layoutId="boxWhisker" uniqueId="{D090ADA9-12AA-4278-828C-41EA2C25A66C}">
          <cx:tx>
            <cx:txData>
              <cx:f>_xlchart.v1.3</cx:f>
              <cx:v>September 2021</cx:v>
            </cx:txData>
          </cx:tx>
          <cx:spPr>
            <a:solidFill>
              <a:srgbClr val="007AD6"/>
            </a:solidFill>
            <a:ln>
              <a:solidFill>
                <a:srgbClr val="002060"/>
              </a:solidFill>
            </a:ln>
          </cx:spPr>
          <cx:dataId val="1"/>
          <cx:layoutPr>
            <cx:visibility meanLine="0" meanMarker="0" nonoutliers="0" outliers="0"/>
            <cx:statistics quartileMethod="exclusive"/>
          </cx:layoutPr>
        </cx:series>
        <cx:series layoutId="boxWhisker" uniqueId="{00000006-A117-48BC-88CB-022883F08F77}">
          <cx:tx>
            <cx:txData>
              <cx:f>_xlchart.v1.5</cx:f>
              <cx:v>September 2022</cx:v>
            </cx:txData>
          </cx:tx>
          <cx:spPr>
            <a:solidFill>
              <a:srgbClr val="955BC5"/>
            </a:solidFill>
            <a:ln>
              <a:solidFill>
                <a:srgbClr val="402353"/>
              </a:solidFill>
            </a:ln>
          </cx:spPr>
          <cx:dataId val="2"/>
          <cx:layoutPr>
            <cx:visibility meanLine="0" meanMarker="0" nonoutliers="0" outliers="0"/>
            <cx:statistics quartileMethod="exclusive"/>
          </cx:layoutPr>
        </cx:series>
      </cx:plotAreaRegion>
      <cx:axis id="0">
        <cx:catScaling gapWidth="1"/>
        <cx:majorTickMarks type="in"/>
        <cx:tickLabels/>
        <cx:numFmt formatCode="@" sourceLinked="0"/>
        <cx:spPr>
          <a:ln w="6350">
            <a:solidFill>
              <a:schemeClr val="tx1"/>
            </a:solidFill>
          </a:ln>
        </cx:spPr>
        <cx:txPr>
          <a:bodyPr spcFirstLastPara="1" vertOverflow="ellipsis" horzOverflow="overflow" wrap="square" lIns="0" tIns="0" rIns="0" bIns="0" anchor="ctr" anchorCtr="1"/>
          <a:lstStyle/>
          <a:p>
            <a:pPr algn="ctr" rtl="0">
              <a:defRPr sz="600">
                <a:ln>
                  <a:noFill/>
                </a:ln>
                <a:noFill/>
                <a:latin typeface="Segoe UI" panose="020B0502040204020203" pitchFamily="34" charset="0"/>
                <a:ea typeface="Segoe UI" panose="020B0502040204020203" pitchFamily="34" charset="0"/>
                <a:cs typeface="Segoe UI" panose="020B0502040204020203" pitchFamily="34" charset="0"/>
              </a:defRPr>
            </a:pPr>
            <a:endParaRPr lang="en-US" sz="600" b="0" i="0" u="none" strike="noStrike" baseline="0">
              <a:ln>
                <a:noFill/>
              </a:ln>
              <a:noFill/>
              <a:latin typeface="Segoe UI" panose="020B0502040204020203" pitchFamily="34" charset="0"/>
              <a:cs typeface="Segoe UI" panose="020B0502040204020203" pitchFamily="34" charset="0"/>
            </a:endParaRPr>
          </a:p>
        </cx:txPr>
      </cx:axis>
      <cx:axis id="1">
        <cx:valScaling max="1800"/>
        <cx:majorTickMarks type="out"/>
        <cx:tickLabels/>
        <cx:numFmt formatCode="#,##0" sourceLinked="0"/>
        <cx:spPr>
          <a:ln w="6350">
            <a:solidFill>
              <a:schemeClr val="tx1"/>
            </a:solidFill>
          </a:ln>
        </cx:spPr>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2">
  <a:schemeClr val="accent2"/>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682FE3B3-747B-4932-A819-1FECCE080025}" type="doc">
      <dgm:prSet loTypeId="urn:microsoft.com/office/officeart/2005/8/layout/matrix1" loCatId="matrix" qsTypeId="urn:microsoft.com/office/officeart/2005/8/quickstyle/simple1" qsCatId="simple" csTypeId="urn:microsoft.com/office/officeart/2005/8/colors/accent1_2" csCatId="accent1" phldr="1"/>
      <dgm:spPr/>
      <dgm:t>
        <a:bodyPr/>
        <a:lstStyle/>
        <a:p>
          <a:endParaRPr lang="en-US"/>
        </a:p>
      </dgm:t>
    </dgm:pt>
    <dgm:pt modelId="{225E048C-D8B9-4717-A750-07F648D157CD}">
      <dgm:prSet phldrT="[Text]"/>
      <dgm:spPr/>
      <dgm:t>
        <a:bodyPr lIns="91440" tIns="182880" rIns="91440" bIns="0"/>
        <a:lstStyle/>
        <a:p>
          <a:r>
            <a:rPr lang="en-US"/>
            <a:t>Health care and pandemic preparedness</a:t>
          </a:r>
        </a:p>
      </dgm:t>
    </dgm:pt>
    <dgm:pt modelId="{EB1B11E8-B482-483C-A4C1-953418B0AA5D}" type="parTrans" cxnId="{DB03534B-8230-4E6E-B809-D4D7BC4FBC5D}">
      <dgm:prSet/>
      <dgm:spPr/>
      <dgm:t>
        <a:bodyPr/>
        <a:lstStyle/>
        <a:p>
          <a:endParaRPr lang="en-US"/>
        </a:p>
      </dgm:t>
    </dgm:pt>
    <dgm:pt modelId="{8D86D81C-A375-4B0F-8323-C2AF437DCE26}" type="sibTrans" cxnId="{DB03534B-8230-4E6E-B809-D4D7BC4FBC5D}">
      <dgm:prSet/>
      <dgm:spPr/>
      <dgm:t>
        <a:bodyPr/>
        <a:lstStyle/>
        <a:p>
          <a:endParaRPr lang="en-US"/>
        </a:p>
      </dgm:t>
    </dgm:pt>
    <dgm:pt modelId="{43C2E733-B297-44E2-B4DE-03493A318409}">
      <dgm:prSet phldrT="[Text]"/>
      <dgm:spPr/>
      <dgm:t>
        <a:bodyPr bIns="0"/>
        <a:lstStyle/>
        <a:p>
          <a:r>
            <a:rPr lang="en-US"/>
            <a:t>Equitable access to opportunities</a:t>
          </a:r>
        </a:p>
      </dgm:t>
    </dgm:pt>
    <dgm:pt modelId="{8C735760-440A-4446-BEBD-3CAC15F8CA3E}" type="parTrans" cxnId="{1F426A16-DE0D-4453-BDA7-82496709E63B}">
      <dgm:prSet/>
      <dgm:spPr/>
      <dgm:t>
        <a:bodyPr/>
        <a:lstStyle/>
        <a:p>
          <a:endParaRPr lang="en-US"/>
        </a:p>
      </dgm:t>
    </dgm:pt>
    <dgm:pt modelId="{77BB13EA-7705-427A-817C-7163281C7BC3}" type="sibTrans" cxnId="{1F426A16-DE0D-4453-BDA7-82496709E63B}">
      <dgm:prSet/>
      <dgm:spPr/>
      <dgm:t>
        <a:bodyPr/>
        <a:lstStyle/>
        <a:p>
          <a:endParaRPr lang="en-US"/>
        </a:p>
      </dgm:t>
    </dgm:pt>
    <dgm:pt modelId="{0AA7758B-9B63-4C14-AC64-26E73CBA2501}">
      <dgm:prSet phldrT="[Text]"/>
      <dgm:spPr/>
      <dgm:t>
        <a:bodyPr tIns="0"/>
        <a:lstStyle/>
        <a:p>
          <a:r>
            <a:rPr lang="en-US"/>
            <a:t>Climate adaptation and natural disasters</a:t>
          </a:r>
        </a:p>
      </dgm:t>
    </dgm:pt>
    <dgm:pt modelId="{1588EF30-BCED-4160-9D5C-57A52BBE07BB}" type="parTrans" cxnId="{7ED461ED-E78D-459B-81BE-E511150F1F8E}">
      <dgm:prSet/>
      <dgm:spPr/>
      <dgm:t>
        <a:bodyPr/>
        <a:lstStyle/>
        <a:p>
          <a:endParaRPr lang="en-US"/>
        </a:p>
      </dgm:t>
    </dgm:pt>
    <dgm:pt modelId="{5C07C7C8-26B6-4859-A1E9-ADFAEE329968}" type="sibTrans" cxnId="{7ED461ED-E78D-459B-81BE-E511150F1F8E}">
      <dgm:prSet/>
      <dgm:spPr/>
      <dgm:t>
        <a:bodyPr/>
        <a:lstStyle/>
        <a:p>
          <a:endParaRPr lang="en-US"/>
        </a:p>
      </dgm:t>
    </dgm:pt>
    <dgm:pt modelId="{A4720246-6EA5-4569-96D4-D1F8F6CBCC4A}">
      <dgm:prSet phldrT="[Text]"/>
      <dgm:spPr>
        <a:solidFill>
          <a:schemeClr val="accent2">
            <a:lumMod val="40000"/>
            <a:lumOff val="60000"/>
          </a:schemeClr>
        </a:solidFill>
      </dgm:spPr>
      <dgm:t>
        <a:bodyPr tIns="0"/>
        <a:lstStyle/>
        <a:p>
          <a:r>
            <a:rPr lang="en-US">
              <a:solidFill>
                <a:srgbClr val="7030A0"/>
              </a:solidFill>
            </a:rPr>
            <a:t>Protection against </a:t>
          </a:r>
          <a:r>
            <a:rPr lang="en-US" i="1">
              <a:solidFill>
                <a:srgbClr val="7030A0"/>
              </a:solidFill>
            </a:rPr>
            <a:t>large</a:t>
          </a:r>
          <a:r>
            <a:rPr lang="en-US">
              <a:solidFill>
                <a:srgbClr val="7030A0"/>
              </a:solidFill>
            </a:rPr>
            <a:t> income and job losses</a:t>
          </a:r>
        </a:p>
      </dgm:t>
    </dgm:pt>
    <dgm:pt modelId="{89D2A684-FF30-4DC3-840D-525245CB2F2B}" type="parTrans" cxnId="{A6F8BE69-9B5A-4468-A448-8159BE10E920}">
      <dgm:prSet/>
      <dgm:spPr/>
      <dgm:t>
        <a:bodyPr/>
        <a:lstStyle/>
        <a:p>
          <a:endParaRPr lang="en-US"/>
        </a:p>
      </dgm:t>
    </dgm:pt>
    <dgm:pt modelId="{4FE55AF9-780D-43AF-9E4E-2DDC10FAEFD0}" type="sibTrans" cxnId="{A6F8BE69-9B5A-4468-A448-8159BE10E920}">
      <dgm:prSet/>
      <dgm:spPr/>
      <dgm:t>
        <a:bodyPr/>
        <a:lstStyle/>
        <a:p>
          <a:endParaRPr lang="en-US"/>
        </a:p>
      </dgm:t>
    </dgm:pt>
    <dgm:pt modelId="{E29EBA83-2E1C-4ED1-8D25-B690098DFCCA}">
      <dgm:prSet phldrT="[Text]"/>
      <dgm:spPr>
        <a:noFill/>
        <a:ln>
          <a:noFill/>
        </a:ln>
      </dgm:spPr>
      <dgm:t>
        <a:bodyPr/>
        <a:lstStyle/>
        <a:p>
          <a:r>
            <a:rPr lang="en-US"/>
            <a:t> </a:t>
          </a:r>
        </a:p>
      </dgm:t>
    </dgm:pt>
    <dgm:pt modelId="{4DEBE874-8900-4C23-B6C9-79F3C7F21CDD}" type="sibTrans" cxnId="{52016631-BB25-45A4-9574-91674E1B8CEB}">
      <dgm:prSet/>
      <dgm:spPr/>
      <dgm:t>
        <a:bodyPr/>
        <a:lstStyle/>
        <a:p>
          <a:endParaRPr lang="en-US"/>
        </a:p>
      </dgm:t>
    </dgm:pt>
    <dgm:pt modelId="{18782CCE-BBDE-4FA0-8D8D-C4F262CC077B}" type="parTrans" cxnId="{52016631-BB25-45A4-9574-91674E1B8CEB}">
      <dgm:prSet/>
      <dgm:spPr/>
      <dgm:t>
        <a:bodyPr/>
        <a:lstStyle/>
        <a:p>
          <a:endParaRPr lang="en-US"/>
        </a:p>
      </dgm:t>
    </dgm:pt>
    <dgm:pt modelId="{3C5AD687-DD2F-4AD0-AFF1-A1764B7272B8}" type="pres">
      <dgm:prSet presAssocID="{682FE3B3-747B-4932-A819-1FECCE080025}" presName="diagram" presStyleCnt="0">
        <dgm:presLayoutVars>
          <dgm:chMax val="1"/>
          <dgm:dir/>
          <dgm:animLvl val="ctr"/>
          <dgm:resizeHandles val="exact"/>
        </dgm:presLayoutVars>
      </dgm:prSet>
      <dgm:spPr/>
    </dgm:pt>
    <dgm:pt modelId="{FECE31DC-FFB3-4459-A590-B9BF91DC6C1B}" type="pres">
      <dgm:prSet presAssocID="{682FE3B3-747B-4932-A819-1FECCE080025}" presName="matrix" presStyleCnt="0"/>
      <dgm:spPr/>
    </dgm:pt>
    <dgm:pt modelId="{8E4789F6-49EA-439A-8B32-109D309A3978}" type="pres">
      <dgm:prSet presAssocID="{682FE3B3-747B-4932-A819-1FECCE080025}" presName="tile1" presStyleLbl="node1" presStyleIdx="0" presStyleCnt="4" custLinFactNeighborX="-2917"/>
      <dgm:spPr/>
    </dgm:pt>
    <dgm:pt modelId="{6BA9563D-E9EE-4D4E-B3D7-3E3034A0CCE3}" type="pres">
      <dgm:prSet presAssocID="{682FE3B3-747B-4932-A819-1FECCE080025}" presName="tile1text" presStyleLbl="node1" presStyleIdx="0" presStyleCnt="4">
        <dgm:presLayoutVars>
          <dgm:chMax val="0"/>
          <dgm:chPref val="0"/>
          <dgm:bulletEnabled val="1"/>
        </dgm:presLayoutVars>
      </dgm:prSet>
      <dgm:spPr/>
    </dgm:pt>
    <dgm:pt modelId="{F46BF181-77FD-43F8-9F56-314221952D3B}" type="pres">
      <dgm:prSet presAssocID="{682FE3B3-747B-4932-A819-1FECCE080025}" presName="tile2" presStyleLbl="node1" presStyleIdx="1" presStyleCnt="4" custLinFactNeighborX="446" custLinFactNeighborY="-707"/>
      <dgm:spPr/>
    </dgm:pt>
    <dgm:pt modelId="{531AC6E1-A733-4403-BC55-16F4A9B692EA}" type="pres">
      <dgm:prSet presAssocID="{682FE3B3-747B-4932-A819-1FECCE080025}" presName="tile2text" presStyleLbl="node1" presStyleIdx="1" presStyleCnt="4">
        <dgm:presLayoutVars>
          <dgm:chMax val="0"/>
          <dgm:chPref val="0"/>
          <dgm:bulletEnabled val="1"/>
        </dgm:presLayoutVars>
      </dgm:prSet>
      <dgm:spPr/>
    </dgm:pt>
    <dgm:pt modelId="{B95EA910-FBE5-4706-A3CF-D198D4896AE3}" type="pres">
      <dgm:prSet presAssocID="{682FE3B3-747B-4932-A819-1FECCE080025}" presName="tile3" presStyleLbl="node1" presStyleIdx="2" presStyleCnt="4"/>
      <dgm:spPr/>
    </dgm:pt>
    <dgm:pt modelId="{15E4AD65-F035-49C9-83D3-C5C8848BFCA7}" type="pres">
      <dgm:prSet presAssocID="{682FE3B3-747B-4932-A819-1FECCE080025}" presName="tile3text" presStyleLbl="node1" presStyleIdx="2" presStyleCnt="4">
        <dgm:presLayoutVars>
          <dgm:chMax val="0"/>
          <dgm:chPref val="0"/>
          <dgm:bulletEnabled val="1"/>
        </dgm:presLayoutVars>
      </dgm:prSet>
      <dgm:spPr/>
    </dgm:pt>
    <dgm:pt modelId="{E2C69EFB-1463-40F7-8204-DED200D7D898}" type="pres">
      <dgm:prSet presAssocID="{682FE3B3-747B-4932-A819-1FECCE080025}" presName="tile4" presStyleLbl="node1" presStyleIdx="3" presStyleCnt="4" custLinFactNeighborX="1250" custLinFactNeighborY="694"/>
      <dgm:spPr/>
    </dgm:pt>
    <dgm:pt modelId="{8BDFCEC4-8F53-44A6-88A4-7FCAC3673289}" type="pres">
      <dgm:prSet presAssocID="{682FE3B3-747B-4932-A819-1FECCE080025}" presName="tile4text" presStyleLbl="node1" presStyleIdx="3" presStyleCnt="4">
        <dgm:presLayoutVars>
          <dgm:chMax val="0"/>
          <dgm:chPref val="0"/>
          <dgm:bulletEnabled val="1"/>
        </dgm:presLayoutVars>
      </dgm:prSet>
      <dgm:spPr/>
    </dgm:pt>
    <dgm:pt modelId="{BCA1DEC6-49B0-484F-ADD1-0BBAEC3FAFA9}" type="pres">
      <dgm:prSet presAssocID="{682FE3B3-747B-4932-A819-1FECCE080025}" presName="centerTile" presStyleLbl="fgShp" presStyleIdx="0" presStyleCnt="1">
        <dgm:presLayoutVars>
          <dgm:chMax val="0"/>
          <dgm:chPref val="0"/>
        </dgm:presLayoutVars>
      </dgm:prSet>
      <dgm:spPr/>
    </dgm:pt>
  </dgm:ptLst>
  <dgm:cxnLst>
    <dgm:cxn modelId="{1F426A16-DE0D-4453-BDA7-82496709E63B}" srcId="{E29EBA83-2E1C-4ED1-8D25-B690098DFCCA}" destId="{43C2E733-B297-44E2-B4DE-03493A318409}" srcOrd="1" destOrd="0" parTransId="{8C735760-440A-4446-BEBD-3CAC15F8CA3E}" sibTransId="{77BB13EA-7705-427A-817C-7163281C7BC3}"/>
    <dgm:cxn modelId="{703EDD18-F7B9-4D8C-939D-0AFC0C20EAA2}" type="presOf" srcId="{A4720246-6EA5-4569-96D4-D1F8F6CBCC4A}" destId="{8BDFCEC4-8F53-44A6-88A4-7FCAC3673289}" srcOrd="1" destOrd="0" presId="urn:microsoft.com/office/officeart/2005/8/layout/matrix1"/>
    <dgm:cxn modelId="{FAA40E1B-60AF-4976-AEE0-0A744D4994DF}" type="presOf" srcId="{43C2E733-B297-44E2-B4DE-03493A318409}" destId="{531AC6E1-A733-4403-BC55-16F4A9B692EA}" srcOrd="1" destOrd="0" presId="urn:microsoft.com/office/officeart/2005/8/layout/matrix1"/>
    <dgm:cxn modelId="{802EE12E-154C-4A92-9F97-65CC69468672}" type="presOf" srcId="{0AA7758B-9B63-4C14-AC64-26E73CBA2501}" destId="{15E4AD65-F035-49C9-83D3-C5C8848BFCA7}" srcOrd="1" destOrd="0" presId="urn:microsoft.com/office/officeart/2005/8/layout/matrix1"/>
    <dgm:cxn modelId="{736F0531-5FA0-48C4-B258-6665B24007AD}" type="presOf" srcId="{A4720246-6EA5-4569-96D4-D1F8F6CBCC4A}" destId="{E2C69EFB-1463-40F7-8204-DED200D7D898}" srcOrd="0" destOrd="0" presId="urn:microsoft.com/office/officeart/2005/8/layout/matrix1"/>
    <dgm:cxn modelId="{52016631-BB25-45A4-9574-91674E1B8CEB}" srcId="{682FE3B3-747B-4932-A819-1FECCE080025}" destId="{E29EBA83-2E1C-4ED1-8D25-B690098DFCCA}" srcOrd="0" destOrd="0" parTransId="{18782CCE-BBDE-4FA0-8D8D-C4F262CC077B}" sibTransId="{4DEBE874-8900-4C23-B6C9-79F3C7F21CDD}"/>
    <dgm:cxn modelId="{A6F8BE69-9B5A-4468-A448-8159BE10E920}" srcId="{E29EBA83-2E1C-4ED1-8D25-B690098DFCCA}" destId="{A4720246-6EA5-4569-96D4-D1F8F6CBCC4A}" srcOrd="3" destOrd="0" parTransId="{89D2A684-FF30-4DC3-840D-525245CB2F2B}" sibTransId="{4FE55AF9-780D-43AF-9E4E-2DDC10FAEFD0}"/>
    <dgm:cxn modelId="{DB03534B-8230-4E6E-B809-D4D7BC4FBC5D}" srcId="{E29EBA83-2E1C-4ED1-8D25-B690098DFCCA}" destId="{225E048C-D8B9-4717-A750-07F648D157CD}" srcOrd="0" destOrd="0" parTransId="{EB1B11E8-B482-483C-A4C1-953418B0AA5D}" sibTransId="{8D86D81C-A375-4B0F-8323-C2AF437DCE26}"/>
    <dgm:cxn modelId="{3D9A4D9E-87E0-4AAE-BA04-1DCB2D987019}" type="presOf" srcId="{0AA7758B-9B63-4C14-AC64-26E73CBA2501}" destId="{B95EA910-FBE5-4706-A3CF-D198D4896AE3}" srcOrd="0" destOrd="0" presId="urn:microsoft.com/office/officeart/2005/8/layout/matrix1"/>
    <dgm:cxn modelId="{D7510EA9-115D-4E5D-87BE-59FDD1038140}" type="presOf" srcId="{225E048C-D8B9-4717-A750-07F648D157CD}" destId="{8E4789F6-49EA-439A-8B32-109D309A3978}" srcOrd="0" destOrd="0" presId="urn:microsoft.com/office/officeart/2005/8/layout/matrix1"/>
    <dgm:cxn modelId="{F10F88AA-284C-479E-8748-9D2F962E8AEB}" type="presOf" srcId="{43C2E733-B297-44E2-B4DE-03493A318409}" destId="{F46BF181-77FD-43F8-9F56-314221952D3B}" srcOrd="0" destOrd="0" presId="urn:microsoft.com/office/officeart/2005/8/layout/matrix1"/>
    <dgm:cxn modelId="{4DEB7FAF-A954-4FA8-9FBD-AFFD03F7A3E8}" type="presOf" srcId="{225E048C-D8B9-4717-A750-07F648D157CD}" destId="{6BA9563D-E9EE-4D4E-B3D7-3E3034A0CCE3}" srcOrd="1" destOrd="0" presId="urn:microsoft.com/office/officeart/2005/8/layout/matrix1"/>
    <dgm:cxn modelId="{B065A4C8-69AE-43CF-B604-E12458D3ECB8}" type="presOf" srcId="{682FE3B3-747B-4932-A819-1FECCE080025}" destId="{3C5AD687-DD2F-4AD0-AFF1-A1764B7272B8}" srcOrd="0" destOrd="0" presId="urn:microsoft.com/office/officeart/2005/8/layout/matrix1"/>
    <dgm:cxn modelId="{4DC070E2-7B73-4D30-8DAF-C3B38A684707}" type="presOf" srcId="{E29EBA83-2E1C-4ED1-8D25-B690098DFCCA}" destId="{BCA1DEC6-49B0-484F-ADD1-0BBAEC3FAFA9}" srcOrd="0" destOrd="0" presId="urn:microsoft.com/office/officeart/2005/8/layout/matrix1"/>
    <dgm:cxn modelId="{7ED461ED-E78D-459B-81BE-E511150F1F8E}" srcId="{E29EBA83-2E1C-4ED1-8D25-B690098DFCCA}" destId="{0AA7758B-9B63-4C14-AC64-26E73CBA2501}" srcOrd="2" destOrd="0" parTransId="{1588EF30-BCED-4160-9D5C-57A52BBE07BB}" sibTransId="{5C07C7C8-26B6-4859-A1E9-ADFAEE329968}"/>
    <dgm:cxn modelId="{60A37C57-5797-47C9-87BE-2E38944F9D14}" type="presParOf" srcId="{3C5AD687-DD2F-4AD0-AFF1-A1764B7272B8}" destId="{FECE31DC-FFB3-4459-A590-B9BF91DC6C1B}" srcOrd="0" destOrd="0" presId="urn:microsoft.com/office/officeart/2005/8/layout/matrix1"/>
    <dgm:cxn modelId="{C1FACF39-E053-434F-BB0B-22431D61FAD3}" type="presParOf" srcId="{FECE31DC-FFB3-4459-A590-B9BF91DC6C1B}" destId="{8E4789F6-49EA-439A-8B32-109D309A3978}" srcOrd="0" destOrd="0" presId="urn:microsoft.com/office/officeart/2005/8/layout/matrix1"/>
    <dgm:cxn modelId="{912F0670-4BF1-4803-A0AC-5674932AAEE2}" type="presParOf" srcId="{FECE31DC-FFB3-4459-A590-B9BF91DC6C1B}" destId="{6BA9563D-E9EE-4D4E-B3D7-3E3034A0CCE3}" srcOrd="1" destOrd="0" presId="urn:microsoft.com/office/officeart/2005/8/layout/matrix1"/>
    <dgm:cxn modelId="{C5C5461E-3F73-4AA7-B9D8-F3F68D2C5731}" type="presParOf" srcId="{FECE31DC-FFB3-4459-A590-B9BF91DC6C1B}" destId="{F46BF181-77FD-43F8-9F56-314221952D3B}" srcOrd="2" destOrd="0" presId="urn:microsoft.com/office/officeart/2005/8/layout/matrix1"/>
    <dgm:cxn modelId="{8CA6872F-639F-4C86-8E2D-721A17C5D9AE}" type="presParOf" srcId="{FECE31DC-FFB3-4459-A590-B9BF91DC6C1B}" destId="{531AC6E1-A733-4403-BC55-16F4A9B692EA}" srcOrd="3" destOrd="0" presId="urn:microsoft.com/office/officeart/2005/8/layout/matrix1"/>
    <dgm:cxn modelId="{B4A9FDD4-3085-410B-B291-5BD9C1B23752}" type="presParOf" srcId="{FECE31DC-FFB3-4459-A590-B9BF91DC6C1B}" destId="{B95EA910-FBE5-4706-A3CF-D198D4896AE3}" srcOrd="4" destOrd="0" presId="urn:microsoft.com/office/officeart/2005/8/layout/matrix1"/>
    <dgm:cxn modelId="{7DABA09C-B838-459F-A1F9-E46D5CCCFA2E}" type="presParOf" srcId="{FECE31DC-FFB3-4459-A590-B9BF91DC6C1B}" destId="{15E4AD65-F035-49C9-83D3-C5C8848BFCA7}" srcOrd="5" destOrd="0" presId="urn:microsoft.com/office/officeart/2005/8/layout/matrix1"/>
    <dgm:cxn modelId="{2910D985-A0C8-46EE-8C27-2950F7425EC7}" type="presParOf" srcId="{FECE31DC-FFB3-4459-A590-B9BF91DC6C1B}" destId="{E2C69EFB-1463-40F7-8204-DED200D7D898}" srcOrd="6" destOrd="0" presId="urn:microsoft.com/office/officeart/2005/8/layout/matrix1"/>
    <dgm:cxn modelId="{FABC8474-C2E7-41E7-9F68-3DEA7730DB30}" type="presParOf" srcId="{FECE31DC-FFB3-4459-A590-B9BF91DC6C1B}" destId="{8BDFCEC4-8F53-44A6-88A4-7FCAC3673289}" srcOrd="7" destOrd="0" presId="urn:microsoft.com/office/officeart/2005/8/layout/matrix1"/>
    <dgm:cxn modelId="{8ADB5A1A-90F3-4FE1-A185-E32CE68253CF}" type="presParOf" srcId="{3C5AD687-DD2F-4AD0-AFF1-A1764B7272B8}" destId="{BCA1DEC6-49B0-484F-ADD1-0BBAEC3FAFA9}" srcOrd="1" destOrd="0" presId="urn:microsoft.com/office/officeart/2005/8/layout/matrix1"/>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8E4789F6-49EA-439A-8B32-109D309A3978}">
      <dsp:nvSpPr>
        <dsp:cNvPr id="0" name=""/>
        <dsp:cNvSpPr/>
      </dsp:nvSpPr>
      <dsp:spPr>
        <a:xfrm rot="16200000">
          <a:off x="459581" y="-459581"/>
          <a:ext cx="1325562" cy="2244725"/>
        </a:xfrm>
        <a:prstGeom prst="round1Rect">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1440" tIns="182880" rIns="91440" bIns="0" numCol="1" spcCol="1270" anchor="ctr" anchorCtr="0">
          <a:noAutofit/>
        </a:bodyPr>
        <a:lstStyle/>
        <a:p>
          <a:pPr marL="0" lvl="0" indent="0" algn="ctr" defTabSz="844550">
            <a:lnSpc>
              <a:spcPct val="90000"/>
            </a:lnSpc>
            <a:spcBef>
              <a:spcPct val="0"/>
            </a:spcBef>
            <a:spcAft>
              <a:spcPct val="35000"/>
            </a:spcAft>
            <a:buNone/>
          </a:pPr>
          <a:r>
            <a:rPr lang="en-US" sz="1900" kern="1200"/>
            <a:t>Health care and pandemic preparedness</a:t>
          </a:r>
        </a:p>
      </dsp:txBody>
      <dsp:txXfrm rot="5400000">
        <a:off x="-1" y="1"/>
        <a:ext cx="2244725" cy="994171"/>
      </dsp:txXfrm>
    </dsp:sp>
    <dsp:sp modelId="{F46BF181-77FD-43F8-9F56-314221952D3B}">
      <dsp:nvSpPr>
        <dsp:cNvPr id="0" name=""/>
        <dsp:cNvSpPr/>
      </dsp:nvSpPr>
      <dsp:spPr>
        <a:xfrm>
          <a:off x="2244725" y="0"/>
          <a:ext cx="2244725" cy="1325562"/>
        </a:xfrm>
        <a:prstGeom prst="round1Rect">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35128" tIns="135128" rIns="135128" bIns="0" numCol="1" spcCol="1270" anchor="ctr" anchorCtr="0">
          <a:noAutofit/>
        </a:bodyPr>
        <a:lstStyle/>
        <a:p>
          <a:pPr marL="0" lvl="0" indent="0" algn="ctr" defTabSz="844550">
            <a:lnSpc>
              <a:spcPct val="90000"/>
            </a:lnSpc>
            <a:spcBef>
              <a:spcPct val="0"/>
            </a:spcBef>
            <a:spcAft>
              <a:spcPct val="35000"/>
            </a:spcAft>
            <a:buNone/>
          </a:pPr>
          <a:r>
            <a:rPr lang="en-US" sz="1900" kern="1200"/>
            <a:t>Equitable access to opportunities</a:t>
          </a:r>
        </a:p>
      </dsp:txBody>
      <dsp:txXfrm>
        <a:off x="2244725" y="0"/>
        <a:ext cx="2244725" cy="994171"/>
      </dsp:txXfrm>
    </dsp:sp>
    <dsp:sp modelId="{B95EA910-FBE5-4706-A3CF-D198D4896AE3}">
      <dsp:nvSpPr>
        <dsp:cNvPr id="0" name=""/>
        <dsp:cNvSpPr/>
      </dsp:nvSpPr>
      <dsp:spPr>
        <a:xfrm rot="10800000">
          <a:off x="0" y="1325562"/>
          <a:ext cx="2244725" cy="1325562"/>
        </a:xfrm>
        <a:prstGeom prst="round1Rect">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35128" tIns="0" rIns="135128" bIns="135128" numCol="1" spcCol="1270" anchor="ctr" anchorCtr="0">
          <a:noAutofit/>
        </a:bodyPr>
        <a:lstStyle/>
        <a:p>
          <a:pPr marL="0" lvl="0" indent="0" algn="ctr" defTabSz="844550">
            <a:lnSpc>
              <a:spcPct val="90000"/>
            </a:lnSpc>
            <a:spcBef>
              <a:spcPct val="0"/>
            </a:spcBef>
            <a:spcAft>
              <a:spcPct val="35000"/>
            </a:spcAft>
            <a:buNone/>
          </a:pPr>
          <a:r>
            <a:rPr lang="en-US" sz="1900" kern="1200"/>
            <a:t>Climate adaptation and natural disasters</a:t>
          </a:r>
        </a:p>
      </dsp:txBody>
      <dsp:txXfrm rot="10800000">
        <a:off x="0" y="1656953"/>
        <a:ext cx="2244725" cy="994171"/>
      </dsp:txXfrm>
    </dsp:sp>
    <dsp:sp modelId="{E2C69EFB-1463-40F7-8204-DED200D7D898}">
      <dsp:nvSpPr>
        <dsp:cNvPr id="0" name=""/>
        <dsp:cNvSpPr/>
      </dsp:nvSpPr>
      <dsp:spPr>
        <a:xfrm rot="5400000">
          <a:off x="2704306" y="865981"/>
          <a:ext cx="1325562" cy="2244725"/>
        </a:xfrm>
        <a:prstGeom prst="round1Rect">
          <a:avLst/>
        </a:prstGeom>
        <a:solidFill>
          <a:schemeClr val="accent2">
            <a:lumMod val="40000"/>
            <a:lumOff val="60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35128" tIns="0" rIns="135128" bIns="135128" numCol="1" spcCol="1270" anchor="ctr" anchorCtr="0">
          <a:noAutofit/>
        </a:bodyPr>
        <a:lstStyle/>
        <a:p>
          <a:pPr marL="0" lvl="0" indent="0" algn="ctr" defTabSz="844550">
            <a:lnSpc>
              <a:spcPct val="90000"/>
            </a:lnSpc>
            <a:spcBef>
              <a:spcPct val="0"/>
            </a:spcBef>
            <a:spcAft>
              <a:spcPct val="35000"/>
            </a:spcAft>
            <a:buNone/>
          </a:pPr>
          <a:r>
            <a:rPr lang="en-US" sz="1900" kern="1200">
              <a:solidFill>
                <a:srgbClr val="7030A0"/>
              </a:solidFill>
            </a:rPr>
            <a:t>Protection against </a:t>
          </a:r>
          <a:r>
            <a:rPr lang="en-US" sz="1900" i="1" kern="1200">
              <a:solidFill>
                <a:srgbClr val="7030A0"/>
              </a:solidFill>
            </a:rPr>
            <a:t>large</a:t>
          </a:r>
          <a:r>
            <a:rPr lang="en-US" sz="1900" kern="1200">
              <a:solidFill>
                <a:srgbClr val="7030A0"/>
              </a:solidFill>
            </a:rPr>
            <a:t> income and job losses</a:t>
          </a:r>
        </a:p>
      </dsp:txBody>
      <dsp:txXfrm rot="-5400000">
        <a:off x="2244724" y="1656953"/>
        <a:ext cx="2244725" cy="994171"/>
      </dsp:txXfrm>
    </dsp:sp>
    <dsp:sp modelId="{BCA1DEC6-49B0-484F-ADD1-0BBAEC3FAFA9}">
      <dsp:nvSpPr>
        <dsp:cNvPr id="0" name=""/>
        <dsp:cNvSpPr/>
      </dsp:nvSpPr>
      <dsp:spPr>
        <a:xfrm>
          <a:off x="1571307" y="994171"/>
          <a:ext cx="1346835" cy="662781"/>
        </a:xfrm>
        <a:prstGeom prst="roundRect">
          <a:avLst/>
        </a:prstGeom>
        <a:noFill/>
        <a:ln w="12700" cap="flat" cmpd="sng" algn="ctr">
          <a:no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72390" tIns="72390" rIns="72390" bIns="72390" numCol="1" spcCol="1270" anchor="ctr" anchorCtr="0">
          <a:noAutofit/>
        </a:bodyPr>
        <a:lstStyle/>
        <a:p>
          <a:pPr marL="0" lvl="0" indent="0" algn="ctr" defTabSz="844550">
            <a:lnSpc>
              <a:spcPct val="90000"/>
            </a:lnSpc>
            <a:spcBef>
              <a:spcPct val="0"/>
            </a:spcBef>
            <a:spcAft>
              <a:spcPct val="35000"/>
            </a:spcAft>
            <a:buNone/>
          </a:pPr>
          <a:r>
            <a:rPr lang="en-US" sz="1900" kern="1200"/>
            <a:t> </a:t>
          </a:r>
        </a:p>
      </dsp:txBody>
      <dsp:txXfrm>
        <a:off x="1603661" y="1026525"/>
        <a:ext cx="1282127" cy="598073"/>
      </dsp:txXfrm>
    </dsp:sp>
  </dsp:spTree>
</dsp:drawing>
</file>

<file path=xl/diagrams/layout1.xml><?xml version="1.0" encoding="utf-8"?>
<dgm:layoutDef xmlns:dgm="http://schemas.openxmlformats.org/drawingml/2006/diagram" xmlns:a="http://schemas.openxmlformats.org/drawingml/2006/main" uniqueId="urn:microsoft.com/office/officeart/2005/8/layout/matrix1">
  <dgm:title val=""/>
  <dgm:desc val=""/>
  <dgm:catLst>
    <dgm:cat type="matrix" pri="2000"/>
  </dgm:catLst>
  <dgm:sampData>
    <dgm:dataModel>
      <dgm:ptLst>
        <dgm:pt modelId="0" type="doc"/>
        <dgm:pt modelId="1">
          <dgm:prSet phldr="1"/>
        </dgm:pt>
        <dgm:pt modelId="11">
          <dgm:prSet phldr="1"/>
        </dgm:pt>
        <dgm:pt modelId="12">
          <dgm:prSet phldr="1"/>
        </dgm:pt>
        <dgm:pt modelId="13">
          <dgm:prSet phldr="1"/>
        </dgm:pt>
        <dgm:pt modelId="14">
          <dgm:prSet phldr="1"/>
        </dgm:pt>
      </dgm:ptLst>
      <dgm:cxnLst>
        <dgm:cxn modelId="2" srcId="0" destId="1" srcOrd="0" destOrd="0"/>
        <dgm:cxn modelId="3" srcId="1" destId="11" srcOrd="0" destOrd="0"/>
        <dgm:cxn modelId="4" srcId="1" destId="12" srcOrd="1" destOrd="0"/>
        <dgm:cxn modelId="5" srcId="1" destId="13" srcOrd="2" destOrd="0"/>
        <dgm:cxn modelId="6" srcId="1" destId="14" srcOrd="3" destOrd="0"/>
      </dgm:cxnLst>
      <dgm:bg/>
      <dgm:whole/>
    </dgm:dataModel>
  </dgm:sampData>
  <dgm:styleData>
    <dgm:dataModel>
      <dgm:ptLst>
        <dgm:pt modelId="0" type="doc"/>
        <dgm:pt modelId="1"/>
        <dgm:pt modelId="11"/>
        <dgm:pt modelId="12"/>
        <dgm:pt modelId="13"/>
        <dgm:pt modelId="14"/>
      </dgm:ptLst>
      <dgm:cxnLst>
        <dgm:cxn modelId="2" srcId="0" destId="1" srcOrd="0" destOrd="0"/>
        <dgm:cxn modelId="15" srcId="1" destId="11" srcOrd="0" destOrd="0"/>
        <dgm:cxn modelId="16" srcId="1" destId="12" srcOrd="1" destOrd="0"/>
        <dgm:cxn modelId="17" srcId="1" destId="13" srcOrd="2" destOrd="0"/>
        <dgm:cxn modelId="18" srcId="1" destId="14" srcOrd="3" destOrd="0"/>
      </dgm:cxnLst>
      <dgm:bg/>
      <dgm:whole/>
    </dgm:dataModel>
  </dgm:styleData>
  <dgm:clrData>
    <dgm:dataModel>
      <dgm:ptLst>
        <dgm:pt modelId="0" type="doc"/>
        <dgm:pt modelId="1"/>
        <dgm:pt modelId="11"/>
        <dgm:pt modelId="12"/>
        <dgm:pt modelId="13"/>
        <dgm:pt modelId="14"/>
      </dgm:ptLst>
      <dgm:cxnLst>
        <dgm:cxn modelId="2" srcId="0" destId="1" srcOrd="0" destOrd="0"/>
        <dgm:cxn modelId="15" srcId="1" destId="11" srcOrd="0" destOrd="0"/>
        <dgm:cxn modelId="16" srcId="1" destId="12" srcOrd="1" destOrd="0"/>
        <dgm:cxn modelId="17" srcId="1" destId="13" srcOrd="2" destOrd="0"/>
        <dgm:cxn modelId="18" srcId="1" destId="14" srcOrd="3" destOrd="0"/>
      </dgm:cxnLst>
      <dgm:bg/>
      <dgm:whole/>
    </dgm:dataModel>
  </dgm:clrData>
  <dgm:layoutNode name="diagram">
    <dgm:varLst>
      <dgm:chMax val="1"/>
      <dgm:dir/>
      <dgm:animLvl val="ctr"/>
      <dgm:resizeHandles val="exact"/>
    </dgm:varLst>
    <dgm:alg type="composite"/>
    <dgm:shape xmlns:r="http://schemas.openxmlformats.org/officeDocument/2006/relationships" r:blip="">
      <dgm:adjLst/>
    </dgm:shape>
    <dgm:presOf/>
    <dgm:constrLst>
      <dgm:constr type="ctrX" for="ch" forName="matrix" refType="w" fact="0.5"/>
      <dgm:constr type="ctrY" for="ch" forName="matrix" refType="h" fact="0.5"/>
      <dgm:constr type="w" for="ch" forName="matrix" refType="w"/>
      <dgm:constr type="h" for="ch" forName="matrix" refType="h"/>
      <dgm:constr type="ctrX" for="ch" forName="centerTile" refType="w" fact="0.5"/>
      <dgm:constr type="ctrY" for="ch" forName="centerTile" refType="h" fact="0.5"/>
      <dgm:constr type="w" for="ch" forName="centerTile" refType="w" fact="0.3"/>
      <dgm:constr type="h" for="ch" forName="centerTile" refType="h" fact="0.25"/>
      <dgm:constr type="primFontSz" for="des" ptType="node" op="equ" val="65"/>
    </dgm:constrLst>
    <dgm:ruleLst/>
    <dgm:choose name="Name0">
      <dgm:if name="Name1" axis="ch" ptType="node" func="cnt" op="gte" val="1">
        <dgm:layoutNode name="matrix">
          <dgm:alg type="composite"/>
          <dgm:shape xmlns:r="http://schemas.openxmlformats.org/officeDocument/2006/relationships" r:blip="">
            <dgm:adjLst/>
          </dgm:shape>
          <dgm:presOf/>
          <dgm:constrLst>
            <dgm:constr type="l" for="ch" forName="tile1"/>
            <dgm:constr type="t" for="ch" forName="tile1"/>
            <dgm:constr type="r" for="ch" forName="tile1" refType="w" fact="0.5"/>
            <dgm:constr type="b" for="ch" forName="tile1" refType="h" fact="0.5"/>
            <dgm:constr type="l" for="ch" forName="tile1text" refType="l" refFor="ch" refForName="tile1"/>
            <dgm:constr type="t" for="ch" forName="tile1text" refType="t" refFor="ch" refForName="tile1"/>
            <dgm:constr type="w" for="ch" forName="tile1text" refType="w" refFor="ch" refForName="tile1"/>
            <dgm:constr type="h" for="ch" forName="tile1text" refType="h" refFor="ch" refForName="tile1" fact="0.75"/>
            <dgm:constr type="r" for="ch" forName="tile2" refType="w"/>
            <dgm:constr type="t" for="ch" forName="tile2"/>
            <dgm:constr type="l" for="ch" forName="tile2" refType="w" fact="0.5"/>
            <dgm:constr type="b" for="ch" forName="tile2" refType="h" fact="0.5"/>
            <dgm:constr type="r" for="ch" forName="tile2text" refType="r" refFor="ch" refForName="tile2"/>
            <dgm:constr type="t" for="ch" forName="tile2text" refType="t" refFor="ch" refForName="tile2"/>
            <dgm:constr type="w" for="ch" forName="tile2text" refType="w" refFor="ch" refForName="tile2"/>
            <dgm:constr type="h" for="ch" forName="tile2text" refType="h" refFor="ch" refForName="tile2" fact="0.75"/>
            <dgm:constr type="l" for="ch" forName="tile3"/>
            <dgm:constr type="b" for="ch" forName="tile3" refType="h"/>
            <dgm:constr type="r" for="ch" forName="tile3" refType="w" fact="0.5"/>
            <dgm:constr type="t" for="ch" forName="tile3" refType="h" fact="0.5"/>
            <dgm:constr type="l" for="ch" forName="tile3text" refType="l" refFor="ch" refForName="tile3"/>
            <dgm:constr type="b" for="ch" forName="tile3text" refType="b" refFor="ch" refForName="tile3"/>
            <dgm:constr type="w" for="ch" forName="tile3text" refType="w" refFor="ch" refForName="tile3"/>
            <dgm:constr type="h" for="ch" forName="tile3text" refType="h" refFor="ch" refForName="tile3" fact="0.75"/>
            <dgm:constr type="r" for="ch" forName="tile4" refType="w"/>
            <dgm:constr type="b" for="ch" forName="tile4" refType="h"/>
            <dgm:constr type="l" for="ch" forName="tile4" refType="w" fact="0.5"/>
            <dgm:constr type="t" for="ch" forName="tile4" refType="h" fact="0.5"/>
            <dgm:constr type="r" for="ch" forName="tile4text" refType="r" refFor="ch" refForName="tile4"/>
            <dgm:constr type="b" for="ch" forName="tile4text" refType="b" refFor="ch" refForName="tile4"/>
            <dgm:constr type="w" for="ch" forName="tile4text" refType="w" refFor="ch" refForName="tile4"/>
            <dgm:constr type="h" for="ch" forName="tile4text" refType="h" refFor="ch" refForName="tile4" fact="0.75"/>
          </dgm:constrLst>
          <dgm:ruleLst/>
          <dgm:layoutNode name="tile1" styleLbl="node1">
            <dgm:alg type="sp"/>
            <dgm:shape xmlns:r="http://schemas.openxmlformats.org/officeDocument/2006/relationships" rot="270" type="round1Rect" r:blip="">
              <dgm:adjLst/>
            </dgm:shape>
            <dgm:choose name="Name2">
              <dgm:if name="Name3" func="var" arg="dir" op="equ" val="norm">
                <dgm:presOf axis="ch ch desOrSelf" ptType="node node node" st="1 1 1" cnt="1 1 0"/>
              </dgm:if>
              <dgm:else name="Name4">
                <dgm:presOf axis="ch ch desOrSelf" ptType="node node node" st="1 2 1" cnt="1 1 0"/>
              </dgm:else>
            </dgm:choose>
            <dgm:constrLst/>
            <dgm:ruleLst/>
          </dgm:layoutNode>
          <dgm:layoutNode name="tile1text" styleLbl="node1">
            <dgm:varLst>
              <dgm:chMax val="0"/>
              <dgm:chPref val="0"/>
              <dgm:bulletEnabled val="1"/>
            </dgm:varLst>
            <dgm:choose name="Name5">
              <dgm:if name="Name6" axis="root des" func="maxDepth" op="gte" val="3">
                <dgm:alg type="tx">
                  <dgm:param type="txAnchorVert" val="t"/>
                  <dgm:param type="parTxLTRAlign" val="l"/>
                  <dgm:param type="parTxRTLAlign" val="r"/>
                </dgm:alg>
              </dgm:if>
              <dgm:else name="Name7">
                <dgm:alg type="tx"/>
              </dgm:else>
            </dgm:choose>
            <dgm:shape xmlns:r="http://schemas.openxmlformats.org/officeDocument/2006/relationships" rot="270" type="rect" r:blip="" hideGeom="1">
              <dgm:adjLst>
                <dgm:adj idx="1" val="0.2"/>
              </dgm:adjLst>
            </dgm:shape>
            <dgm:choose name="Name8">
              <dgm:if name="Name9" func="var" arg="dir" op="equ" val="norm">
                <dgm:presOf axis="ch ch desOrSelf" ptType="node node node" st="1 1 1" cnt="1 1 0"/>
              </dgm:if>
              <dgm:else name="Name10">
                <dgm:presOf axis="ch ch desOrSelf" ptType="node node node" st="1 2 1" cnt="1 1 0"/>
              </dgm:else>
            </dgm:choose>
            <dgm:constrLst/>
            <dgm:ruleLst>
              <dgm:rule type="primFontSz" val="5" fact="NaN" max="NaN"/>
            </dgm:ruleLst>
          </dgm:layoutNode>
          <dgm:layoutNode name="tile2" styleLbl="node1">
            <dgm:alg type="sp"/>
            <dgm:shape xmlns:r="http://schemas.openxmlformats.org/officeDocument/2006/relationships" type="round1Rect" r:blip="">
              <dgm:adjLst/>
            </dgm:shape>
            <dgm:choose name="Name11">
              <dgm:if name="Name12" func="var" arg="dir" op="equ" val="norm">
                <dgm:presOf axis="ch ch desOrSelf" ptType="node node node" st="1 2 1" cnt="1 1 0"/>
              </dgm:if>
              <dgm:else name="Name13">
                <dgm:presOf axis="ch ch desOrSelf" ptType="node node node" st="1 1 1" cnt="1 1 0"/>
              </dgm:else>
            </dgm:choose>
            <dgm:constrLst/>
            <dgm:ruleLst/>
          </dgm:layoutNode>
          <dgm:layoutNode name="tile2text" styleLbl="node1">
            <dgm:varLst>
              <dgm:chMax val="0"/>
              <dgm:chPref val="0"/>
              <dgm:bulletEnabled val="1"/>
            </dgm:varLst>
            <dgm:choose name="Name14">
              <dgm:if name="Name15" axis="root des" func="maxDepth" op="gte" val="3">
                <dgm:alg type="tx">
                  <dgm:param type="txAnchorVert" val="t"/>
                  <dgm:param type="parTxLTRAlign" val="l"/>
                  <dgm:param type="parTxRTLAlign" val="r"/>
                </dgm:alg>
              </dgm:if>
              <dgm:else name="Name16">
                <dgm:alg type="tx"/>
              </dgm:else>
            </dgm:choose>
            <dgm:shape xmlns:r="http://schemas.openxmlformats.org/officeDocument/2006/relationships" type="rect" r:blip="" hideGeom="1">
              <dgm:adjLst/>
            </dgm:shape>
            <dgm:choose name="Name17">
              <dgm:if name="Name18" func="var" arg="dir" op="equ" val="norm">
                <dgm:presOf axis="ch ch desOrSelf" ptType="node node node" st="1 2 1" cnt="1 1 0"/>
              </dgm:if>
              <dgm:else name="Name19">
                <dgm:presOf axis="ch ch desOrSelf" ptType="node node node" st="1 1 1" cnt="1 1 0"/>
              </dgm:else>
            </dgm:choose>
            <dgm:constrLst/>
            <dgm:ruleLst>
              <dgm:rule type="primFontSz" val="5" fact="NaN" max="NaN"/>
            </dgm:ruleLst>
          </dgm:layoutNode>
          <dgm:layoutNode name="tile3" styleLbl="node1">
            <dgm:alg type="sp"/>
            <dgm:shape xmlns:r="http://schemas.openxmlformats.org/officeDocument/2006/relationships" rot="180" type="round1Rect" r:blip="">
              <dgm:adjLst/>
            </dgm:shape>
            <dgm:choose name="Name20">
              <dgm:if name="Name21" func="var" arg="dir" op="equ" val="norm">
                <dgm:presOf axis="ch ch desOrSelf" ptType="node node node" st="1 3 1" cnt="1 1 0"/>
              </dgm:if>
              <dgm:else name="Name22">
                <dgm:presOf axis="ch ch desOrSelf" ptType="node node node" st="1 4 1" cnt="1 1 0"/>
              </dgm:else>
            </dgm:choose>
            <dgm:constrLst/>
            <dgm:ruleLst/>
          </dgm:layoutNode>
          <dgm:layoutNode name="tile3text" styleLbl="node1">
            <dgm:varLst>
              <dgm:chMax val="0"/>
              <dgm:chPref val="0"/>
              <dgm:bulletEnabled val="1"/>
            </dgm:varLst>
            <dgm:choose name="Name23">
              <dgm:if name="Name24" axis="root des" func="maxDepth" op="gte" val="3">
                <dgm:alg type="tx">
                  <dgm:param type="txAnchorVert" val="t"/>
                  <dgm:param type="parTxLTRAlign" val="l"/>
                  <dgm:param type="parTxRTLAlign" val="r"/>
                </dgm:alg>
              </dgm:if>
              <dgm:else name="Name25">
                <dgm:alg type="tx"/>
              </dgm:else>
            </dgm:choose>
            <dgm:shape xmlns:r="http://schemas.openxmlformats.org/officeDocument/2006/relationships" rot="180" type="rect" r:blip="" hideGeom="1">
              <dgm:adjLst/>
            </dgm:shape>
            <dgm:choose name="Name26">
              <dgm:if name="Name27" func="var" arg="dir" op="equ" val="norm">
                <dgm:presOf axis="ch ch desOrSelf" ptType="node node node" st="1 3 1" cnt="1 1 0"/>
              </dgm:if>
              <dgm:else name="Name28">
                <dgm:presOf axis="ch ch desOrSelf" ptType="node node node" st="1 4 1" cnt="1 1 0"/>
              </dgm:else>
            </dgm:choose>
            <dgm:constrLst/>
            <dgm:ruleLst>
              <dgm:rule type="primFontSz" val="5" fact="NaN" max="NaN"/>
            </dgm:ruleLst>
          </dgm:layoutNode>
          <dgm:layoutNode name="tile4" styleLbl="node1">
            <dgm:alg type="sp"/>
            <dgm:shape xmlns:r="http://schemas.openxmlformats.org/officeDocument/2006/relationships" rot="90" type="round1Rect" r:blip="">
              <dgm:adjLst/>
            </dgm:shape>
            <dgm:choose name="Name29">
              <dgm:if name="Name30" func="var" arg="dir" op="equ" val="norm">
                <dgm:presOf axis="ch ch desOrSelf" ptType="node node node" st="1 4 1" cnt="1 1 0"/>
              </dgm:if>
              <dgm:else name="Name31">
                <dgm:presOf axis="ch ch desOrSelf" ptType="node node node" st="1 3 1" cnt="1 1 0"/>
              </dgm:else>
            </dgm:choose>
            <dgm:constrLst/>
            <dgm:ruleLst/>
          </dgm:layoutNode>
          <dgm:layoutNode name="tile4text" styleLbl="node1">
            <dgm:varLst>
              <dgm:chMax val="0"/>
              <dgm:chPref val="0"/>
              <dgm:bulletEnabled val="1"/>
            </dgm:varLst>
            <dgm:choose name="Name32">
              <dgm:if name="Name33" axis="root des" func="maxDepth" op="gte" val="3">
                <dgm:alg type="tx">
                  <dgm:param type="txAnchorVert" val="t"/>
                  <dgm:param type="parTxLTRAlign" val="l"/>
                  <dgm:param type="parTxRTLAlign" val="r"/>
                </dgm:alg>
              </dgm:if>
              <dgm:else name="Name34">
                <dgm:alg type="tx"/>
              </dgm:else>
            </dgm:choose>
            <dgm:shape xmlns:r="http://schemas.openxmlformats.org/officeDocument/2006/relationships" rot="90" type="rect" r:blip="" hideGeom="1">
              <dgm:adjLst/>
            </dgm:shape>
            <dgm:choose name="Name35">
              <dgm:if name="Name36" func="var" arg="dir" op="equ" val="norm">
                <dgm:presOf axis="ch ch desOrSelf" ptType="node node node" st="1 4 1" cnt="1 1 0"/>
              </dgm:if>
              <dgm:else name="Name37">
                <dgm:presOf axis="ch ch desOrSelf" ptType="node node node" st="1 3 1" cnt="1 1 0"/>
              </dgm:else>
            </dgm:choose>
            <dgm:constrLst/>
            <dgm:ruleLst>
              <dgm:rule type="primFontSz" val="5" fact="NaN" max="NaN"/>
            </dgm:ruleLst>
          </dgm:layoutNode>
        </dgm:layoutNode>
        <dgm:layoutNode name="centerTile" styleLbl="fgShp">
          <dgm:varLst>
            <dgm:chMax val="0"/>
            <dgm:chPref val="0"/>
          </dgm:varLst>
          <dgm:alg type="tx"/>
          <dgm:shape xmlns:r="http://schemas.openxmlformats.org/officeDocument/2006/relationships" type="roundRect" r:blip="">
            <dgm:adjLst/>
          </dgm:shape>
          <dgm:presOf axis="ch" ptType="node" cnt="1"/>
          <dgm:constrLst>
            <dgm:constr type="tMarg" refType="primFontSz" fact="0.3"/>
            <dgm:constr type="bMarg" refType="primFontSz" fact="0.3"/>
            <dgm:constr type="lMarg" refType="primFontSz" fact="0.3"/>
            <dgm:constr type="rMarg" refType="primFontSz" fact="0.3"/>
          </dgm:constrLst>
          <dgm:ruleLst>
            <dgm:rule type="primFontSz" val="5" fact="NaN" max="NaN"/>
          </dgm:ruleLst>
        </dgm:layoutNode>
      </dgm:if>
      <dgm:else name="Name38"/>
    </dgm:choose>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2.xml.rels><?xml version="1.0" encoding="UTF-8" standalone="yes"?>
<Relationships xmlns="http://schemas.openxmlformats.org/package/2006/relationships"><Relationship Id="rId3" Type="http://schemas.openxmlformats.org/officeDocument/2006/relationships/diagramQuickStyle" Target="../diagrams/quickStyle1.xml"/><Relationship Id="rId2" Type="http://schemas.openxmlformats.org/officeDocument/2006/relationships/diagramLayout" Target="../diagrams/layout1.xml"/><Relationship Id="rId1" Type="http://schemas.openxmlformats.org/officeDocument/2006/relationships/diagramData" Target="../diagrams/data1.xml"/><Relationship Id="rId5" Type="http://schemas.microsoft.com/office/2007/relationships/diagramDrawing" Target="../diagrams/drawing1.xml"/><Relationship Id="rId4" Type="http://schemas.openxmlformats.org/officeDocument/2006/relationships/diagramColors" Target="../diagrams/colors1.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18.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19.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1.xml.rels><?xml version="1.0" encoding="UTF-8" standalone="yes"?>
<Relationships xmlns="http://schemas.openxmlformats.org/package/2006/relationships"><Relationship Id="rId3" Type="http://schemas.openxmlformats.org/officeDocument/2006/relationships/chart" Target="../charts/chart18.xml"/><Relationship Id="rId2" Type="http://schemas.openxmlformats.org/officeDocument/2006/relationships/chart" Target="../charts/chart17.xml"/><Relationship Id="rId1" Type="http://schemas.openxmlformats.org/officeDocument/2006/relationships/chart" Target="../charts/chart16.xml"/><Relationship Id="rId5" Type="http://schemas.openxmlformats.org/officeDocument/2006/relationships/image" Target="../media/image4.png"/><Relationship Id="rId4" Type="http://schemas.openxmlformats.org/officeDocument/2006/relationships/chart" Target="../charts/chart19.xml"/></Relationships>
</file>

<file path=xl/drawings/_rels/drawing22.xml.rels><?xml version="1.0" encoding="UTF-8" standalone="yes"?>
<Relationships xmlns="http://schemas.openxmlformats.org/package/2006/relationships"><Relationship Id="rId2" Type="http://schemas.openxmlformats.org/officeDocument/2006/relationships/chart" Target="../charts/chart21.xml"/><Relationship Id="rId1" Type="http://schemas.openxmlformats.org/officeDocument/2006/relationships/chart" Target="../charts/chart20.xml"/></Relationships>
</file>

<file path=xl/drawings/_rels/drawing23.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24.xml.rels><?xml version="1.0" encoding="UTF-8" standalone="yes"?>
<Relationships xmlns="http://schemas.openxmlformats.org/package/2006/relationships"><Relationship Id="rId1" Type="http://schemas.openxmlformats.org/officeDocument/2006/relationships/chart" Target="../charts/chart23.xml"/></Relationships>
</file>

<file path=xl/drawings/_rels/drawing25.xml.rels><?xml version="1.0" encoding="UTF-8" standalone="yes"?>
<Relationships xmlns="http://schemas.openxmlformats.org/package/2006/relationships"><Relationship Id="rId1" Type="http://schemas.openxmlformats.org/officeDocument/2006/relationships/chart" Target="../charts/chart24.xml"/></Relationships>
</file>

<file path=xl/drawings/_rels/drawing26.xml.rels><?xml version="1.0" encoding="UTF-8" standalone="yes"?>
<Relationships xmlns="http://schemas.openxmlformats.org/package/2006/relationships"><Relationship Id="rId1" Type="http://schemas.openxmlformats.org/officeDocument/2006/relationships/chart" Target="../charts/chart25.xml"/></Relationships>
</file>

<file path=xl/drawings/_rels/drawing29.xml.rels><?xml version="1.0" encoding="UTF-8" standalone="yes"?>
<Relationships xmlns="http://schemas.openxmlformats.org/package/2006/relationships"><Relationship Id="rId1" Type="http://schemas.openxmlformats.org/officeDocument/2006/relationships/chart" Target="../charts/chart2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0.xml.rels><?xml version="1.0" encoding="UTF-8" standalone="yes"?>
<Relationships xmlns="http://schemas.openxmlformats.org/package/2006/relationships"><Relationship Id="rId1" Type="http://schemas.openxmlformats.org/officeDocument/2006/relationships/chart" Target="../charts/chart27.xml"/></Relationships>
</file>

<file path=xl/drawings/_rels/drawing31.xml.rels><?xml version="1.0" encoding="UTF-8" standalone="yes"?>
<Relationships xmlns="http://schemas.openxmlformats.org/package/2006/relationships"><Relationship Id="rId1" Type="http://schemas.openxmlformats.org/officeDocument/2006/relationships/chart" Target="../charts/chart28.xml"/></Relationships>
</file>

<file path=xl/drawings/_rels/drawing33.xml.rels><?xml version="1.0" encoding="UTF-8" standalone="yes"?>
<Relationships xmlns="http://schemas.openxmlformats.org/package/2006/relationships"><Relationship Id="rId1" Type="http://schemas.openxmlformats.org/officeDocument/2006/relationships/chart" Target="../charts/chart29.xml"/></Relationships>
</file>

<file path=xl/drawings/_rels/drawing34.xml.rels><?xml version="1.0" encoding="UTF-8" standalone="yes"?>
<Relationships xmlns="http://schemas.openxmlformats.org/package/2006/relationships"><Relationship Id="rId1" Type="http://schemas.openxmlformats.org/officeDocument/2006/relationships/chart" Target="../charts/chart30.xml"/></Relationships>
</file>

<file path=xl/drawings/_rels/drawing35.xml.rels><?xml version="1.0" encoding="UTF-8" standalone="yes"?>
<Relationships xmlns="http://schemas.openxmlformats.org/package/2006/relationships"><Relationship Id="rId1" Type="http://schemas.openxmlformats.org/officeDocument/2006/relationships/chart" Target="../charts/chart31.xml"/></Relationships>
</file>

<file path=xl/drawings/_rels/drawing36.xml.rels><?xml version="1.0" encoding="UTF-8" standalone="yes"?>
<Relationships xmlns="http://schemas.openxmlformats.org/package/2006/relationships"><Relationship Id="rId1" Type="http://schemas.openxmlformats.org/officeDocument/2006/relationships/chart" Target="../charts/chart32.xml"/></Relationships>
</file>

<file path=xl/drawings/_rels/drawing37.xml.rels><?xml version="1.0" encoding="UTF-8" standalone="yes"?>
<Relationships xmlns="http://schemas.openxmlformats.org/package/2006/relationships"><Relationship Id="rId1" Type="http://schemas.openxmlformats.org/officeDocument/2006/relationships/chart" Target="../charts/chart33.xml"/></Relationships>
</file>

<file path=xl/drawings/_rels/drawing38.xml.rels><?xml version="1.0" encoding="UTF-8" standalone="yes"?>
<Relationships xmlns="http://schemas.openxmlformats.org/package/2006/relationships"><Relationship Id="rId2" Type="http://schemas.openxmlformats.org/officeDocument/2006/relationships/chart" Target="../charts/chart35.xml"/><Relationship Id="rId1" Type="http://schemas.openxmlformats.org/officeDocument/2006/relationships/chart" Target="../charts/chart34.xml"/></Relationships>
</file>

<file path=xl/drawings/_rels/drawing39.xml.rels><?xml version="1.0" encoding="UTF-8" standalone="yes"?>
<Relationships xmlns="http://schemas.openxmlformats.org/package/2006/relationships"><Relationship Id="rId1" Type="http://schemas.openxmlformats.org/officeDocument/2006/relationships/chart" Target="../charts/chart36.xml"/></Relationships>
</file>

<file path=xl/drawings/_rels/drawing40.xml.rels><?xml version="1.0" encoding="UTF-8" standalone="yes"?>
<Relationships xmlns="http://schemas.openxmlformats.org/package/2006/relationships"><Relationship Id="rId1" Type="http://schemas.openxmlformats.org/officeDocument/2006/relationships/chart" Target="../charts/chart37.xml"/></Relationships>
</file>

<file path=xl/drawings/_rels/drawing41.xml.rels><?xml version="1.0" encoding="UTF-8" standalone="yes"?>
<Relationships xmlns="http://schemas.openxmlformats.org/package/2006/relationships"><Relationship Id="rId1" Type="http://schemas.openxmlformats.org/officeDocument/2006/relationships/chart" Target="../charts/chart38.xml"/></Relationships>
</file>

<file path=xl/drawings/_rels/drawing43.xml.rels><?xml version="1.0" encoding="UTF-8" standalone="yes"?>
<Relationships xmlns="http://schemas.openxmlformats.org/package/2006/relationships"><Relationship Id="rId1" Type="http://schemas.openxmlformats.org/officeDocument/2006/relationships/chart" Target="../charts/chart39.xml"/></Relationships>
</file>

<file path=xl/drawings/_rels/drawing44.xml.rels><?xml version="1.0" encoding="UTF-8" standalone="yes"?>
<Relationships xmlns="http://schemas.openxmlformats.org/package/2006/relationships"><Relationship Id="rId1" Type="http://schemas.openxmlformats.org/officeDocument/2006/relationships/chart" Target="../charts/chart40.xml"/></Relationships>
</file>

<file path=xl/drawings/_rels/drawing45.xml.rels><?xml version="1.0" encoding="UTF-8" standalone="yes"?>
<Relationships xmlns="http://schemas.openxmlformats.org/package/2006/relationships"><Relationship Id="rId1" Type="http://schemas.openxmlformats.org/officeDocument/2006/relationships/chart" Target="../charts/chart41.xml"/></Relationships>
</file>

<file path=xl/drawings/_rels/drawing46.xml.rels><?xml version="1.0" encoding="UTF-8" standalone="yes"?>
<Relationships xmlns="http://schemas.openxmlformats.org/package/2006/relationships"><Relationship Id="rId2" Type="http://schemas.openxmlformats.org/officeDocument/2006/relationships/chart" Target="../charts/chart42.xml"/><Relationship Id="rId1" Type="http://schemas.openxmlformats.org/officeDocument/2006/relationships/image" Target="../media/image5.emf"/></Relationships>
</file>

<file path=xl/drawings/_rels/drawing47.xml.rels><?xml version="1.0" encoding="UTF-8" standalone="yes"?>
<Relationships xmlns="http://schemas.openxmlformats.org/package/2006/relationships"><Relationship Id="rId1" Type="http://schemas.openxmlformats.org/officeDocument/2006/relationships/chart" Target="../charts/chart43.xml"/></Relationships>
</file>

<file path=xl/drawings/_rels/drawing49.xml.rels><?xml version="1.0" encoding="UTF-8" standalone="yes"?>
<Relationships xmlns="http://schemas.openxmlformats.org/package/2006/relationships"><Relationship Id="rId1" Type="http://schemas.openxmlformats.org/officeDocument/2006/relationships/chart" Target="../charts/chart44.xml"/></Relationships>
</file>

<file path=xl/drawings/_rels/drawing5.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s>
</file>

<file path=xl/drawings/_rels/drawing51.xml.rels><?xml version="1.0" encoding="UTF-8" standalone="yes"?>
<Relationships xmlns="http://schemas.openxmlformats.org/package/2006/relationships"><Relationship Id="rId1" Type="http://schemas.openxmlformats.org/officeDocument/2006/relationships/chart" Target="../charts/chart45.xml"/></Relationships>
</file>

<file path=xl/drawings/_rels/drawing52.xml.rels><?xml version="1.0" encoding="UTF-8" standalone="yes"?>
<Relationships xmlns="http://schemas.openxmlformats.org/package/2006/relationships"><Relationship Id="rId1" Type="http://schemas.openxmlformats.org/officeDocument/2006/relationships/chart" Target="../charts/chart46.xml"/></Relationships>
</file>

<file path=xl/drawings/_rels/drawing53.xml.rels><?xml version="1.0" encoding="UTF-8" standalone="yes"?>
<Relationships xmlns="http://schemas.openxmlformats.org/package/2006/relationships"><Relationship Id="rId3" Type="http://schemas.openxmlformats.org/officeDocument/2006/relationships/chart" Target="../charts/chart49.xml"/><Relationship Id="rId2" Type="http://schemas.openxmlformats.org/officeDocument/2006/relationships/chart" Target="../charts/chart48.xml"/><Relationship Id="rId1" Type="http://schemas.openxmlformats.org/officeDocument/2006/relationships/chart" Target="../charts/chart47.xml"/></Relationships>
</file>

<file path=xl/drawings/_rels/drawing54.xml.rels><?xml version="1.0" encoding="UTF-8" standalone="yes"?>
<Relationships xmlns="http://schemas.openxmlformats.org/package/2006/relationships"><Relationship Id="rId1" Type="http://schemas.openxmlformats.org/officeDocument/2006/relationships/chart" Target="../charts/chart50.xml"/></Relationships>
</file>

<file path=xl/drawings/_rels/drawing55.xml.rels><?xml version="1.0" encoding="UTF-8" standalone="yes"?>
<Relationships xmlns="http://schemas.openxmlformats.org/package/2006/relationships"><Relationship Id="rId3" Type="http://schemas.openxmlformats.org/officeDocument/2006/relationships/chart" Target="../charts/chart53.xml"/><Relationship Id="rId2" Type="http://schemas.openxmlformats.org/officeDocument/2006/relationships/chart" Target="../charts/chart52.xml"/><Relationship Id="rId1" Type="http://schemas.openxmlformats.org/officeDocument/2006/relationships/chart" Target="../charts/chart51.xml"/><Relationship Id="rId4" Type="http://schemas.openxmlformats.org/officeDocument/2006/relationships/image" Target="../media/image6.png"/></Relationships>
</file>

<file path=xl/drawings/_rels/drawing56.xml.rels><?xml version="1.0" encoding="UTF-8" standalone="yes"?>
<Relationships xmlns="http://schemas.openxmlformats.org/package/2006/relationships"><Relationship Id="rId3" Type="http://schemas.openxmlformats.org/officeDocument/2006/relationships/chart" Target="../charts/chart56.xml"/><Relationship Id="rId2" Type="http://schemas.openxmlformats.org/officeDocument/2006/relationships/chart" Target="../charts/chart55.xml"/><Relationship Id="rId1" Type="http://schemas.openxmlformats.org/officeDocument/2006/relationships/chart" Target="../charts/chart54.xml"/><Relationship Id="rId5" Type="http://schemas.openxmlformats.org/officeDocument/2006/relationships/image" Target="../media/image7.png"/><Relationship Id="rId4" Type="http://schemas.openxmlformats.org/officeDocument/2006/relationships/chart" Target="../charts/chart57.xml"/></Relationships>
</file>

<file path=xl/drawings/_rels/drawing57.xml.rels><?xml version="1.0" encoding="UTF-8" standalone="yes"?>
<Relationships xmlns="http://schemas.openxmlformats.org/package/2006/relationships"><Relationship Id="rId3" Type="http://schemas.openxmlformats.org/officeDocument/2006/relationships/chart" Target="../charts/chart60.xml"/><Relationship Id="rId2" Type="http://schemas.openxmlformats.org/officeDocument/2006/relationships/chart" Target="../charts/chart59.xml"/><Relationship Id="rId1" Type="http://schemas.openxmlformats.org/officeDocument/2006/relationships/chart" Target="../charts/chart58.xml"/><Relationship Id="rId4" Type="http://schemas.openxmlformats.org/officeDocument/2006/relationships/chart" Target="../charts/chart61.xml"/></Relationships>
</file>

<file path=xl/drawings/_rels/drawing58.xml.rels><?xml version="1.0" encoding="UTF-8" standalone="yes"?>
<Relationships xmlns="http://schemas.openxmlformats.org/package/2006/relationships"><Relationship Id="rId2" Type="http://schemas.openxmlformats.org/officeDocument/2006/relationships/chart" Target="../charts/chart63.xml"/><Relationship Id="rId1" Type="http://schemas.openxmlformats.org/officeDocument/2006/relationships/chart" Target="../charts/chart62.xml"/></Relationships>
</file>

<file path=xl/drawings/_rels/drawing6.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s>
</file>

<file path=xl/drawings/_rels/drawing6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s>
</file>

<file path=xl/drawings/_rels/drawing7.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2" Type="http://schemas.openxmlformats.org/officeDocument/2006/relationships/image" Target="../media/image3.png"/><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oneCell">
    <xdr:from>
      <xdr:col>5</xdr:col>
      <xdr:colOff>778100</xdr:colOff>
      <xdr:row>8</xdr:row>
      <xdr:rowOff>89437</xdr:rowOff>
    </xdr:from>
    <xdr:to>
      <xdr:col>7</xdr:col>
      <xdr:colOff>733381</xdr:colOff>
      <xdr:row>19</xdr:row>
      <xdr:rowOff>134943</xdr:rowOff>
    </xdr:to>
    <xdr:pic>
      <xdr:nvPicPr>
        <xdr:cNvPr id="3" name="Picture 2">
          <a:extLst>
            <a:ext uri="{FF2B5EF4-FFF2-40B4-BE49-F238E27FC236}">
              <a16:creationId xmlns:a16="http://schemas.microsoft.com/office/drawing/2014/main" id="{C2650DAC-4DB9-40A4-9779-8A0DD85C95F7}"/>
            </a:ext>
          </a:extLst>
        </xdr:cNvPr>
        <xdr:cNvPicPr>
          <a:picLocks noChangeAspect="1"/>
        </xdr:cNvPicPr>
      </xdr:nvPicPr>
      <xdr:blipFill>
        <a:blip xmlns:r="http://schemas.openxmlformats.org/officeDocument/2006/relationships" r:embed="rId1"/>
        <a:stretch>
          <a:fillRect/>
        </a:stretch>
      </xdr:blipFill>
      <xdr:spPr>
        <a:xfrm>
          <a:off x="4623875" y="1529367"/>
          <a:ext cx="1600914" cy="201311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9</xdr:col>
      <xdr:colOff>384197</xdr:colOff>
      <xdr:row>4</xdr:row>
      <xdr:rowOff>90980</xdr:rowOff>
    </xdr:from>
    <xdr:to>
      <xdr:col>17</xdr:col>
      <xdr:colOff>104589</xdr:colOff>
      <xdr:row>32</xdr:row>
      <xdr:rowOff>39752</xdr:rowOff>
    </xdr:to>
    <xdr:graphicFrame macro="">
      <xdr:nvGraphicFramePr>
        <xdr:cNvPr id="3" name="Chart 2">
          <a:extLst>
            <a:ext uri="{FF2B5EF4-FFF2-40B4-BE49-F238E27FC236}">
              <a16:creationId xmlns:a16="http://schemas.microsoft.com/office/drawing/2014/main" id="{B88B4578-08CE-433A-BC8F-2133C82E3D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308163</xdr:colOff>
      <xdr:row>1</xdr:row>
      <xdr:rowOff>74706</xdr:rowOff>
    </xdr:from>
    <xdr:to>
      <xdr:col>16</xdr:col>
      <xdr:colOff>336177</xdr:colOff>
      <xdr:row>4</xdr:row>
      <xdr:rowOff>149412</xdr:rowOff>
    </xdr:to>
    <xdr:sp macro="" textlink="">
      <xdr:nvSpPr>
        <xdr:cNvPr id="6" name="TextBox 5">
          <a:extLst>
            <a:ext uri="{FF2B5EF4-FFF2-40B4-BE49-F238E27FC236}">
              <a16:creationId xmlns:a16="http://schemas.microsoft.com/office/drawing/2014/main" id="{73186031-EAC5-4C57-8A3F-92AD2E3F4E5B}"/>
            </a:ext>
          </a:extLst>
        </xdr:cNvPr>
        <xdr:cNvSpPr txBox="1"/>
      </xdr:nvSpPr>
      <xdr:spPr>
        <a:xfrm>
          <a:off x="4664263" y="239806"/>
          <a:ext cx="5539814" cy="5509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rPr>
            <a:t>Figure 6. G20: Fiscal Impulse, Inflation, and Debt for G20 Countries </a:t>
          </a:r>
        </a:p>
        <a:p>
          <a:r>
            <a:rPr lang="en-US" sz="1400" i="1">
              <a:solidFill>
                <a:srgbClr val="7030A0"/>
              </a:solidFill>
            </a:rPr>
            <a:t>(Percent of GDP)</a:t>
          </a:r>
        </a:p>
      </xdr:txBody>
    </xdr:sp>
    <xdr:clientData/>
  </xdr:twoCellAnchor>
  <xdr:twoCellAnchor>
    <xdr:from>
      <xdr:col>9</xdr:col>
      <xdr:colOff>410883</xdr:colOff>
      <xdr:row>32</xdr:row>
      <xdr:rowOff>149411</xdr:rowOff>
    </xdr:from>
    <xdr:to>
      <xdr:col>15</xdr:col>
      <xdr:colOff>541617</xdr:colOff>
      <xdr:row>39</xdr:row>
      <xdr:rowOff>121396</xdr:rowOff>
    </xdr:to>
    <xdr:sp macro="" textlink="">
      <xdr:nvSpPr>
        <xdr:cNvPr id="7" name="TextBox 6">
          <a:extLst>
            <a:ext uri="{FF2B5EF4-FFF2-40B4-BE49-F238E27FC236}">
              <a16:creationId xmlns:a16="http://schemas.microsoft.com/office/drawing/2014/main" id="{827B165B-EB50-473B-9F7E-F09DAC99A095}"/>
            </a:ext>
          </a:extLst>
        </xdr:cNvPr>
        <xdr:cNvSpPr txBox="1"/>
      </xdr:nvSpPr>
      <xdr:spPr>
        <a:xfrm>
          <a:off x="4766983" y="5235761"/>
          <a:ext cx="5032934" cy="108323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hu-HU" sz="1200"/>
            <a:t>Sources: IMF, World Economic Outlook</a:t>
          </a:r>
          <a:r>
            <a:rPr lang="en-US" sz="1200"/>
            <a:t>.</a:t>
          </a:r>
        </a:p>
        <a:p>
          <a:r>
            <a:rPr lang="hu-HU" sz="1200"/>
            <a:t>Note: Includes Spain; excludes Argentina, Russia, Saudi Arabia, and Tűrkiye. Fiscal impulse is measured by the change in the cyclically-adjusted primary balance. The size of the bubble reflects the inflation rate.</a:t>
          </a:r>
          <a:endParaRPr lang="en-US" sz="1200"/>
        </a:p>
      </xdr:txBody>
    </xdr:sp>
    <xdr:clientData/>
  </xdr:twoCellAnchor>
  <xdr:twoCellAnchor>
    <xdr:from>
      <xdr:col>9</xdr:col>
      <xdr:colOff>475245</xdr:colOff>
      <xdr:row>25</xdr:row>
      <xdr:rowOff>76974</xdr:rowOff>
    </xdr:from>
    <xdr:to>
      <xdr:col>16</xdr:col>
      <xdr:colOff>306556</xdr:colOff>
      <xdr:row>27</xdr:row>
      <xdr:rowOff>63350</xdr:rowOff>
    </xdr:to>
    <xdr:sp macro="" textlink="">
      <xdr:nvSpPr>
        <xdr:cNvPr id="8" name="TextBox 7">
          <a:extLst>
            <a:ext uri="{FF2B5EF4-FFF2-40B4-BE49-F238E27FC236}">
              <a16:creationId xmlns:a16="http://schemas.microsoft.com/office/drawing/2014/main" id="{17565FA2-6306-4C15-A9A9-B80AC3F7741B}"/>
            </a:ext>
          </a:extLst>
        </xdr:cNvPr>
        <xdr:cNvSpPr txBox="1"/>
      </xdr:nvSpPr>
      <xdr:spPr>
        <a:xfrm>
          <a:off x="4936588" y="4111092"/>
          <a:ext cx="5476274" cy="3085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ysClr val="windowText" lastClr="000000"/>
              </a:solidFill>
              <a:latin typeface="Segoe UI" panose="020B0502040204020203" pitchFamily="34" charset="0"/>
              <a:cs typeface="Segoe UI" panose="020B0502040204020203" pitchFamily="34" charset="0"/>
            </a:rPr>
            <a:t>–5</a:t>
          </a:r>
          <a:r>
            <a:rPr lang="en-US" sz="1400" baseline="0">
              <a:solidFill>
                <a:sysClr val="windowText" lastClr="000000"/>
              </a:solidFill>
              <a:latin typeface="Segoe UI" panose="020B0502040204020203" pitchFamily="34" charset="0"/>
              <a:cs typeface="Segoe UI" panose="020B0502040204020203" pitchFamily="34" charset="0"/>
            </a:rPr>
            <a:t>        </a:t>
          </a:r>
          <a:r>
            <a:rPr lang="en-US" sz="1400">
              <a:solidFill>
                <a:sysClr val="windowText" lastClr="000000"/>
              </a:solidFill>
              <a:effectLst/>
              <a:latin typeface="Segoe UI" panose="020B0502040204020203" pitchFamily="34" charset="0"/>
              <a:ea typeface="+mn-ea"/>
              <a:cs typeface="Segoe UI" panose="020B0502040204020203" pitchFamily="34" charset="0"/>
            </a:rPr>
            <a:t>–4         –3         –2         –1            0       </a:t>
          </a:r>
          <a:r>
            <a:rPr lang="en-US" sz="1400" baseline="0">
              <a:solidFill>
                <a:sysClr val="windowText" lastClr="000000"/>
              </a:solidFill>
              <a:effectLst/>
              <a:latin typeface="Segoe UI" panose="020B0502040204020203" pitchFamily="34" charset="0"/>
              <a:ea typeface="+mn-ea"/>
              <a:cs typeface="Segoe UI" panose="020B0502040204020203" pitchFamily="34" charset="0"/>
            </a:rPr>
            <a:t> </a:t>
          </a:r>
          <a:r>
            <a:rPr lang="en-US" sz="1400">
              <a:solidFill>
                <a:sysClr val="windowText" lastClr="000000"/>
              </a:solidFill>
              <a:effectLst/>
              <a:latin typeface="Segoe UI" panose="020B0502040204020203" pitchFamily="34" charset="0"/>
              <a:ea typeface="+mn-ea"/>
              <a:cs typeface="Segoe UI" panose="020B0502040204020203" pitchFamily="34" charset="0"/>
            </a:rPr>
            <a:t> 1          </a:t>
          </a:r>
          <a:r>
            <a:rPr lang="en-US" sz="1400" baseline="0">
              <a:solidFill>
                <a:sysClr val="windowText" lastClr="000000"/>
              </a:solidFill>
              <a:effectLst/>
              <a:latin typeface="Segoe UI" panose="020B0502040204020203" pitchFamily="34" charset="0"/>
              <a:ea typeface="+mn-ea"/>
              <a:cs typeface="Segoe UI" panose="020B0502040204020203" pitchFamily="34" charset="0"/>
            </a:rPr>
            <a:t> </a:t>
          </a:r>
          <a:r>
            <a:rPr lang="en-US" sz="1400">
              <a:solidFill>
                <a:sysClr val="windowText" lastClr="000000"/>
              </a:solidFill>
              <a:effectLst/>
              <a:latin typeface="Segoe UI" panose="020B0502040204020203" pitchFamily="34" charset="0"/>
              <a:ea typeface="+mn-ea"/>
              <a:cs typeface="Segoe UI" panose="020B0502040204020203" pitchFamily="34" charset="0"/>
            </a:rPr>
            <a:t>2          3</a:t>
          </a:r>
          <a:endParaRPr lang="en-US" sz="1400">
            <a:solidFill>
              <a:sysClr val="windowText" lastClr="000000"/>
            </a:solidFill>
            <a:latin typeface="Segoe UI" panose="020B0502040204020203" pitchFamily="34" charset="0"/>
            <a:cs typeface="Segoe UI" panose="020B0502040204020203" pitchFamily="34" charset="0"/>
          </a:endParaRPr>
        </a:p>
      </xdr:txBody>
    </xdr:sp>
    <xdr:clientData/>
  </xdr:twoCellAnchor>
  <xdr:twoCellAnchor>
    <xdr:from>
      <xdr:col>12</xdr:col>
      <xdr:colOff>1456766</xdr:colOff>
      <xdr:row>5</xdr:row>
      <xdr:rowOff>126066</xdr:rowOff>
    </xdr:from>
    <xdr:to>
      <xdr:col>13</xdr:col>
      <xdr:colOff>447711</xdr:colOff>
      <xdr:row>31</xdr:row>
      <xdr:rowOff>75485</xdr:rowOff>
    </xdr:to>
    <xdr:sp macro="" textlink="">
      <xdr:nvSpPr>
        <xdr:cNvPr id="9" name="TextBox 8">
          <a:extLst>
            <a:ext uri="{FF2B5EF4-FFF2-40B4-BE49-F238E27FC236}">
              <a16:creationId xmlns:a16="http://schemas.microsoft.com/office/drawing/2014/main" id="{72B20E1A-A84B-43F6-A7A9-73F41C4DE06F}"/>
            </a:ext>
          </a:extLst>
        </xdr:cNvPr>
        <xdr:cNvSpPr txBox="1"/>
      </xdr:nvSpPr>
      <xdr:spPr>
        <a:xfrm>
          <a:off x="8222317" y="938492"/>
          <a:ext cx="615798" cy="41376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lnSpc>
              <a:spcPts val="3700"/>
            </a:lnSpc>
          </a:pPr>
          <a:r>
            <a:rPr lang="en-US" sz="1400">
              <a:solidFill>
                <a:sysClr val="windowText" lastClr="000000"/>
              </a:solidFill>
              <a:latin typeface="Segoe UI" panose="020B0502040204020203" pitchFamily="34" charset="0"/>
              <a:cs typeface="Segoe UI" panose="020B0502040204020203" pitchFamily="34" charset="0"/>
            </a:rPr>
            <a:t>30</a:t>
          </a:r>
        </a:p>
        <a:p>
          <a:pPr algn="l">
            <a:lnSpc>
              <a:spcPts val="3700"/>
            </a:lnSpc>
          </a:pPr>
          <a:r>
            <a:rPr lang="en-US" sz="1400">
              <a:solidFill>
                <a:sysClr val="windowText" lastClr="000000"/>
              </a:solidFill>
              <a:latin typeface="Segoe UI" panose="020B0502040204020203" pitchFamily="34" charset="0"/>
              <a:cs typeface="Segoe UI" panose="020B0502040204020203" pitchFamily="34" charset="0"/>
            </a:rPr>
            <a:t>25</a:t>
          </a:r>
        </a:p>
        <a:p>
          <a:pPr algn="l">
            <a:lnSpc>
              <a:spcPts val="3700"/>
            </a:lnSpc>
          </a:pPr>
          <a:r>
            <a:rPr lang="en-US" sz="1400">
              <a:solidFill>
                <a:sysClr val="windowText" lastClr="000000"/>
              </a:solidFill>
              <a:latin typeface="Segoe UI" panose="020B0502040204020203" pitchFamily="34" charset="0"/>
              <a:cs typeface="Segoe UI" panose="020B0502040204020203" pitchFamily="34" charset="0"/>
            </a:rPr>
            <a:t>20</a:t>
          </a:r>
        </a:p>
        <a:p>
          <a:pPr algn="l">
            <a:lnSpc>
              <a:spcPts val="3700"/>
            </a:lnSpc>
          </a:pPr>
          <a:r>
            <a:rPr lang="en-US" sz="1400">
              <a:solidFill>
                <a:sysClr val="windowText" lastClr="000000"/>
              </a:solidFill>
              <a:latin typeface="Segoe UI" panose="020B0502040204020203" pitchFamily="34" charset="0"/>
              <a:cs typeface="Segoe UI" panose="020B0502040204020203" pitchFamily="34" charset="0"/>
            </a:rPr>
            <a:t>15</a:t>
          </a:r>
        </a:p>
        <a:p>
          <a:pPr algn="l">
            <a:lnSpc>
              <a:spcPts val="3700"/>
            </a:lnSpc>
          </a:pPr>
          <a:r>
            <a:rPr lang="en-US" sz="1400">
              <a:solidFill>
                <a:sysClr val="windowText" lastClr="000000"/>
              </a:solidFill>
              <a:latin typeface="Segoe UI" panose="020B0502040204020203" pitchFamily="34" charset="0"/>
              <a:cs typeface="Segoe UI" panose="020B0502040204020203" pitchFamily="34" charset="0"/>
            </a:rPr>
            <a:t>10</a:t>
          </a:r>
        </a:p>
        <a:p>
          <a:pPr algn="l">
            <a:lnSpc>
              <a:spcPts val="3700"/>
            </a:lnSpc>
          </a:pPr>
          <a:r>
            <a:rPr lang="en-US" sz="1400">
              <a:solidFill>
                <a:sysClr val="windowText" lastClr="000000"/>
              </a:solidFill>
              <a:latin typeface="Segoe UI" panose="020B0502040204020203" pitchFamily="34" charset="0"/>
              <a:cs typeface="Segoe UI" panose="020B0502040204020203" pitchFamily="34" charset="0"/>
            </a:rPr>
            <a:t>5</a:t>
          </a:r>
        </a:p>
        <a:p>
          <a:pPr algn="l">
            <a:lnSpc>
              <a:spcPts val="3700"/>
            </a:lnSpc>
          </a:pPr>
          <a:endParaRPr lang="en-US" sz="1400">
            <a:solidFill>
              <a:sysClr val="windowText" lastClr="000000"/>
            </a:solidFill>
            <a:latin typeface="Segoe UI" panose="020B0502040204020203" pitchFamily="34" charset="0"/>
            <a:cs typeface="Segoe UI" panose="020B0502040204020203" pitchFamily="34" charset="0"/>
          </a:endParaRPr>
        </a:p>
        <a:p>
          <a:pPr algn="l">
            <a:lnSpc>
              <a:spcPts val="3700"/>
            </a:lnSpc>
          </a:pPr>
          <a:r>
            <a:rPr lang="en-US" sz="1400">
              <a:solidFill>
                <a:sysClr val="windowText" lastClr="000000"/>
              </a:solidFill>
              <a:latin typeface="Segoe UI" panose="020B0502040204020203" pitchFamily="34" charset="0"/>
              <a:cs typeface="Segoe UI" panose="020B0502040204020203" pitchFamily="34" charset="0"/>
            </a:rPr>
            <a:t>–5</a:t>
          </a:r>
        </a:p>
      </xdr:txBody>
    </xdr:sp>
    <xdr:clientData/>
  </xdr:twoCellAnchor>
</xdr:wsDr>
</file>

<file path=xl/drawings/drawing11.xml><?xml version="1.0" encoding="utf-8"?>
<c:userShapes xmlns:c="http://schemas.openxmlformats.org/drawingml/2006/chart">
  <cdr:relSizeAnchor xmlns:cdr="http://schemas.openxmlformats.org/drawingml/2006/chartDrawing">
    <cdr:from>
      <cdr:x>0.1354</cdr:x>
      <cdr:y>0.4533</cdr:y>
    </cdr:from>
    <cdr:to>
      <cdr:x>0.20802</cdr:x>
      <cdr:y>0.50935</cdr:y>
    </cdr:to>
    <cdr:sp macro="" textlink="">
      <cdr:nvSpPr>
        <cdr:cNvPr id="3" name="TextBox 2">
          <a:extLst xmlns:a="http://schemas.openxmlformats.org/drawingml/2006/main">
            <a:ext uri="{FF2B5EF4-FFF2-40B4-BE49-F238E27FC236}">
              <a16:creationId xmlns:a16="http://schemas.microsoft.com/office/drawing/2014/main" id="{7F703C73-047F-4959-A208-E532D3706D8A}"/>
            </a:ext>
          </a:extLst>
        </cdr:cNvPr>
        <cdr:cNvSpPr txBox="1"/>
      </cdr:nvSpPr>
      <cdr:spPr>
        <a:xfrm xmlns:a="http://schemas.openxmlformats.org/drawingml/2006/main">
          <a:off x="738062" y="2010670"/>
          <a:ext cx="395858" cy="24857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userShapes>
</file>

<file path=xl/drawings/drawing12.xml><?xml version="1.0" encoding="utf-8"?>
<xdr:wsDr xmlns:xdr="http://schemas.openxmlformats.org/drawingml/2006/spreadsheetDrawing" xmlns:a="http://schemas.openxmlformats.org/drawingml/2006/main">
  <xdr:twoCellAnchor>
    <xdr:from>
      <xdr:col>1</xdr:col>
      <xdr:colOff>19050</xdr:colOff>
      <xdr:row>5</xdr:row>
      <xdr:rowOff>23812</xdr:rowOff>
    </xdr:from>
    <xdr:to>
      <xdr:col>8</xdr:col>
      <xdr:colOff>19050</xdr:colOff>
      <xdr:row>21</xdr:row>
      <xdr:rowOff>134937</xdr:rowOff>
    </xdr:to>
    <xdr:graphicFrame macro="">
      <xdr:nvGraphicFramePr>
        <xdr:cNvPr id="2" name="Diagram 1">
          <a:extLst>
            <a:ext uri="{FF2B5EF4-FFF2-40B4-BE49-F238E27FC236}">
              <a16:creationId xmlns:a16="http://schemas.microsoft.com/office/drawing/2014/main" id="{20B1F1E4-913D-42E9-9FE0-D0FDD1BF8545}"/>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xdr:col>
      <xdr:colOff>114300</xdr:colOff>
      <xdr:row>2</xdr:row>
      <xdr:rowOff>19050</xdr:rowOff>
    </xdr:from>
    <xdr:to>
      <xdr:col>7</xdr:col>
      <xdr:colOff>635000</xdr:colOff>
      <xdr:row>4</xdr:row>
      <xdr:rowOff>101600</xdr:rowOff>
    </xdr:to>
    <xdr:sp macro="" textlink="">
      <xdr:nvSpPr>
        <xdr:cNvPr id="3" name="TextBox 2">
          <a:extLst>
            <a:ext uri="{FF2B5EF4-FFF2-40B4-BE49-F238E27FC236}">
              <a16:creationId xmlns:a16="http://schemas.microsoft.com/office/drawing/2014/main" id="{3D3A1B09-C61B-47DA-95B3-D51EEE6C479A}"/>
            </a:ext>
          </a:extLst>
        </xdr:cNvPr>
        <xdr:cNvSpPr txBox="1"/>
      </xdr:nvSpPr>
      <xdr:spPr>
        <a:xfrm>
          <a:off x="755650" y="222250"/>
          <a:ext cx="4368800" cy="4000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7030A0"/>
              </a:solidFill>
              <a:effectLst/>
              <a:latin typeface="+mn-lt"/>
              <a:ea typeface="+mn-ea"/>
              <a:cs typeface="+mn-cs"/>
            </a:rPr>
            <a:t>Figure 1.1. Fiscal Policy Builds Resilience in Several Critical Areas </a:t>
          </a:r>
          <a:endParaRPr lang="en-US" sz="1200" b="1">
            <a:solidFill>
              <a:srgbClr val="7030A0"/>
            </a:solidFill>
          </a:endParaRPr>
        </a:p>
      </xdr:txBody>
    </xdr:sp>
    <xdr:clientData/>
  </xdr:twoCellAnchor>
  <xdr:twoCellAnchor>
    <xdr:from>
      <xdr:col>1</xdr:col>
      <xdr:colOff>57150</xdr:colOff>
      <xdr:row>22</xdr:row>
      <xdr:rowOff>146050</xdr:rowOff>
    </xdr:from>
    <xdr:to>
      <xdr:col>7</xdr:col>
      <xdr:colOff>495300</xdr:colOff>
      <xdr:row>24</xdr:row>
      <xdr:rowOff>152400</xdr:rowOff>
    </xdr:to>
    <xdr:sp macro="" textlink="">
      <xdr:nvSpPr>
        <xdr:cNvPr id="4" name="TextBox 3">
          <a:extLst>
            <a:ext uri="{FF2B5EF4-FFF2-40B4-BE49-F238E27FC236}">
              <a16:creationId xmlns:a16="http://schemas.microsoft.com/office/drawing/2014/main" id="{64A942C7-1668-4F1B-92DE-3502B1F5FCCB}"/>
            </a:ext>
          </a:extLst>
        </xdr:cNvPr>
        <xdr:cNvSpPr txBox="1"/>
      </xdr:nvSpPr>
      <xdr:spPr>
        <a:xfrm>
          <a:off x="698500" y="3524250"/>
          <a:ext cx="4286250" cy="3238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a:solidFill>
                <a:schemeClr val="dk1"/>
              </a:solidFill>
              <a:effectLst/>
              <a:latin typeface="+mn-lt"/>
              <a:ea typeface="+mn-ea"/>
              <a:cs typeface="+mn-cs"/>
            </a:rPr>
            <a:t>Source: IMF staff. </a:t>
          </a:r>
        </a:p>
        <a:p>
          <a:endParaRPr 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782578</xdr:colOff>
      <xdr:row>10</xdr:row>
      <xdr:rowOff>73024</xdr:rowOff>
    </xdr:from>
    <xdr:to>
      <xdr:col>6</xdr:col>
      <xdr:colOff>204107</xdr:colOff>
      <xdr:row>27</xdr:row>
      <xdr:rowOff>83155</xdr:rowOff>
    </xdr:to>
    <xdr:graphicFrame macro="">
      <xdr:nvGraphicFramePr>
        <xdr:cNvPr id="6" name="Chart 5">
          <a:extLst>
            <a:ext uri="{FF2B5EF4-FFF2-40B4-BE49-F238E27FC236}">
              <a16:creationId xmlns:a16="http://schemas.microsoft.com/office/drawing/2014/main" id="{41E5732D-75ED-47FC-B1F5-292A908BF0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705556</xdr:colOff>
      <xdr:row>28</xdr:row>
      <xdr:rowOff>94074</xdr:rowOff>
    </xdr:from>
    <xdr:to>
      <xdr:col>6</xdr:col>
      <xdr:colOff>399815</xdr:colOff>
      <xdr:row>35</xdr:row>
      <xdr:rowOff>163286</xdr:rowOff>
    </xdr:to>
    <xdr:sp macro="" textlink="">
      <xdr:nvSpPr>
        <xdr:cNvPr id="7" name="TextBox 6">
          <a:extLst>
            <a:ext uri="{FF2B5EF4-FFF2-40B4-BE49-F238E27FC236}">
              <a16:creationId xmlns:a16="http://schemas.microsoft.com/office/drawing/2014/main" id="{4C6C4EC8-331C-4552-90D1-DD069D9F3A16}"/>
            </a:ext>
          </a:extLst>
        </xdr:cNvPr>
        <xdr:cNvSpPr txBox="1"/>
      </xdr:nvSpPr>
      <xdr:spPr>
        <a:xfrm>
          <a:off x="705556" y="5999574"/>
          <a:ext cx="4892188" cy="140271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fontAlgn="base"/>
          <a:r>
            <a:rPr lang="en-US" sz="1100">
              <a:solidFill>
                <a:schemeClr val="dk1"/>
              </a:solidFill>
              <a:effectLst/>
              <a:latin typeface="+mn-lt"/>
              <a:ea typeface="+mn-ea"/>
              <a:cs typeface="+mn-cs"/>
            </a:rPr>
            <a:t>Source: IMF staff estimates (see Online Annex 1.1). </a:t>
          </a:r>
        </a:p>
        <a:p>
          <a:r>
            <a:rPr lang="en-US" sz="1100">
              <a:solidFill>
                <a:schemeClr val="dk1"/>
              </a:solidFill>
              <a:effectLst/>
              <a:latin typeface="+mn-lt"/>
              <a:ea typeface="+mn-ea"/>
              <a:cs typeface="+mn-cs"/>
            </a:rPr>
            <a:t>Note: The figure shows the average of time-varying coefficients by country income groups, based on panel regressions estimating on the sensitivity to GDP growth of the deficit to GDP ratio from 1980 to 2021. Typical recessions are defined as periods when individual countries’ growth rates are below their own average levels over the previous three 3 years.</a:t>
          </a:r>
          <a:endParaRPr lang="en-US" sz="1100"/>
        </a:p>
      </xdr:txBody>
    </xdr:sp>
    <xdr:clientData/>
  </xdr:twoCellAnchor>
  <xdr:twoCellAnchor>
    <xdr:from>
      <xdr:col>0</xdr:col>
      <xdr:colOff>907143</xdr:colOff>
      <xdr:row>6</xdr:row>
      <xdr:rowOff>108857</xdr:rowOff>
    </xdr:from>
    <xdr:to>
      <xdr:col>5</xdr:col>
      <xdr:colOff>526143</xdr:colOff>
      <xdr:row>10</xdr:row>
      <xdr:rowOff>9071</xdr:rowOff>
    </xdr:to>
    <xdr:sp macro="" textlink="">
      <xdr:nvSpPr>
        <xdr:cNvPr id="2" name="TextBox 1">
          <a:extLst>
            <a:ext uri="{FF2B5EF4-FFF2-40B4-BE49-F238E27FC236}">
              <a16:creationId xmlns:a16="http://schemas.microsoft.com/office/drawing/2014/main" id="{AD967E19-D928-48B8-9FA0-50C524FB1B4E}"/>
            </a:ext>
          </a:extLst>
        </xdr:cNvPr>
        <xdr:cNvSpPr txBox="1"/>
      </xdr:nvSpPr>
      <xdr:spPr>
        <a:xfrm>
          <a:off x="907143" y="1750786"/>
          <a:ext cx="4363357" cy="62592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Figure 1.2. Fiscal Responses in Large Crises</a:t>
          </a:r>
        </a:p>
        <a:p>
          <a:r>
            <a:rPr lang="en-US" sz="1400">
              <a:solidFill>
                <a:srgbClr val="7030A0"/>
              </a:solidFill>
              <a:effectLst/>
              <a:latin typeface="+mn-lt"/>
              <a:ea typeface="+mn-ea"/>
              <a:cs typeface="+mn-cs"/>
            </a:rPr>
            <a:t>(Estimated coefficients) </a:t>
          </a:r>
          <a:endParaRPr lang="en-US" sz="1400">
            <a:solidFill>
              <a:srgbClr val="7030A0"/>
            </a:solidFill>
          </a:endParaRPr>
        </a:p>
      </xdr:txBody>
    </xdr:sp>
    <xdr:clientData/>
  </xdr:twoCellAnchor>
</xdr:wsDr>
</file>

<file path=xl/drawings/drawing14.xml><?xml version="1.0" encoding="utf-8"?>
<xdr:wsDr xmlns:xdr="http://schemas.openxmlformats.org/drawingml/2006/spreadsheetDrawing" xmlns:a="http://schemas.openxmlformats.org/drawingml/2006/main">
  <xdr:absoluteAnchor>
    <xdr:pos x="7194903" y="1044222"/>
    <xdr:ext cx="8678333" cy="6297083"/>
    <xdr:graphicFrame macro="">
      <xdr:nvGraphicFramePr>
        <xdr:cNvPr id="5" name="Chart 4">
          <a:extLst>
            <a:ext uri="{FF2B5EF4-FFF2-40B4-BE49-F238E27FC236}">
              <a16:creationId xmlns:a16="http://schemas.microsoft.com/office/drawing/2014/main" id="{B7B655DE-8A50-452B-BE1D-4606C6A387F6}"/>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12</xdr:col>
      <xdr:colOff>211667</xdr:colOff>
      <xdr:row>0</xdr:row>
      <xdr:rowOff>197556</xdr:rowOff>
    </xdr:from>
    <xdr:to>
      <xdr:col>23</xdr:col>
      <xdr:colOff>127000</xdr:colOff>
      <xdr:row>6</xdr:row>
      <xdr:rowOff>56444</xdr:rowOff>
    </xdr:to>
    <xdr:sp macro="" textlink="">
      <xdr:nvSpPr>
        <xdr:cNvPr id="2" name="TextBox 1">
          <a:extLst>
            <a:ext uri="{FF2B5EF4-FFF2-40B4-BE49-F238E27FC236}">
              <a16:creationId xmlns:a16="http://schemas.microsoft.com/office/drawing/2014/main" id="{595D5F94-F912-4D9F-A91B-2701ACE28FB7}"/>
            </a:ext>
          </a:extLst>
        </xdr:cNvPr>
        <xdr:cNvSpPr txBox="1"/>
      </xdr:nvSpPr>
      <xdr:spPr>
        <a:xfrm>
          <a:off x="7831667" y="197556"/>
          <a:ext cx="6900333" cy="94544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i="0" u="none" strike="noStrike">
              <a:solidFill>
                <a:srgbClr val="7030A0"/>
              </a:solidFill>
              <a:effectLst/>
              <a:latin typeface="+mn-lt"/>
              <a:ea typeface="+mn-ea"/>
              <a:cs typeface="+mn-cs"/>
            </a:rPr>
            <a:t>Figure 1.3. Simulations of the Stabilization of Income and Consumption across EU Countries, 2020</a:t>
          </a:r>
        </a:p>
        <a:p>
          <a:r>
            <a:rPr lang="en-US" sz="1400">
              <a:solidFill>
                <a:srgbClr val="7030A0"/>
              </a:solidFill>
            </a:rPr>
            <a:t> </a:t>
          </a:r>
          <a:r>
            <a:rPr lang="en-US" sz="1400" b="0" i="0" u="none" strike="noStrike">
              <a:solidFill>
                <a:srgbClr val="7030A0"/>
              </a:solidFill>
              <a:effectLst/>
              <a:latin typeface="+mn-lt"/>
              <a:ea typeface="+mn-ea"/>
              <a:cs typeface="+mn-cs"/>
            </a:rPr>
            <a:t>(Stabilization coefficients, expressed in percent)</a:t>
          </a:r>
          <a:r>
            <a:rPr lang="en-US" sz="1400">
              <a:solidFill>
                <a:srgbClr val="7030A0"/>
              </a:solidFill>
            </a:rPr>
            <a:t> </a:t>
          </a:r>
        </a:p>
      </xdr:txBody>
    </xdr:sp>
    <xdr:clientData/>
  </xdr:twoCellAnchor>
  <xdr:twoCellAnchor>
    <xdr:from>
      <xdr:col>11</xdr:col>
      <xdr:colOff>564444</xdr:colOff>
      <xdr:row>41</xdr:row>
      <xdr:rowOff>112888</xdr:rowOff>
    </xdr:from>
    <xdr:to>
      <xdr:col>22</xdr:col>
      <xdr:colOff>423333</xdr:colOff>
      <xdr:row>45</xdr:row>
      <xdr:rowOff>126999</xdr:rowOff>
    </xdr:to>
    <xdr:sp macro="" textlink="">
      <xdr:nvSpPr>
        <xdr:cNvPr id="3" name="TextBox 2">
          <a:extLst>
            <a:ext uri="{FF2B5EF4-FFF2-40B4-BE49-F238E27FC236}">
              <a16:creationId xmlns:a16="http://schemas.microsoft.com/office/drawing/2014/main" id="{869477FE-4E5C-4547-83FE-3905CF64B09A}"/>
            </a:ext>
          </a:extLst>
        </xdr:cNvPr>
        <xdr:cNvSpPr txBox="1"/>
      </xdr:nvSpPr>
      <xdr:spPr>
        <a:xfrm>
          <a:off x="7549444" y="7619999"/>
          <a:ext cx="6843889" cy="74788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Sources: Christl and others 2022 and IMF staff estimates. </a:t>
          </a:r>
          <a:r>
            <a:rPr lang="en-US"/>
            <a:t> </a:t>
          </a:r>
        </a:p>
        <a:p>
          <a:r>
            <a:rPr lang="en-US" sz="1100" b="0" i="0" u="none" strike="noStrike">
              <a:solidFill>
                <a:schemeClr val="dk1"/>
              </a:solidFill>
              <a:effectLst/>
              <a:latin typeface="+mn-lt"/>
              <a:ea typeface="+mn-ea"/>
              <a:cs typeface="+mn-cs"/>
            </a:rPr>
            <a:t>Note: Based on EUROMOD simulations and 2019 data for the European Union (see Online Annex 1.2). Data labels in the figure use International Organization for Standardization (ISO) country codes. EU = European Union.</a:t>
          </a:r>
          <a:r>
            <a:rPr lang="en-US"/>
            <a:t> </a:t>
          </a:r>
          <a:endParaRPr lang="en-US" sz="1100"/>
        </a:p>
      </xdr:txBody>
    </xdr:sp>
    <xdr:clientData/>
  </xdr:twoCellAnchor>
</xdr:wsDr>
</file>

<file path=xl/drawings/drawing15.xml><?xml version="1.0" encoding="utf-8"?>
<xdr:wsDr xmlns:xdr="http://schemas.openxmlformats.org/drawingml/2006/spreadsheetDrawing" xmlns:a="http://schemas.openxmlformats.org/drawingml/2006/main">
  <xdr:absoluteAnchor>
    <xdr:pos x="5103091" y="1154546"/>
    <xdr:ext cx="6780261" cy="5160818"/>
    <xdr:graphicFrame macro="">
      <xdr:nvGraphicFramePr>
        <xdr:cNvPr id="4" name="Chart 3">
          <a:extLst>
            <a:ext uri="{FF2B5EF4-FFF2-40B4-BE49-F238E27FC236}">
              <a16:creationId xmlns:a16="http://schemas.microsoft.com/office/drawing/2014/main" id="{25258BC6-ABA4-431C-BA56-B10FE0CE289F}"/>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8</xdr:col>
      <xdr:colOff>184728</xdr:colOff>
      <xdr:row>35</xdr:row>
      <xdr:rowOff>34636</xdr:rowOff>
    </xdr:from>
    <xdr:to>
      <xdr:col>19</xdr:col>
      <xdr:colOff>219364</xdr:colOff>
      <xdr:row>40</xdr:row>
      <xdr:rowOff>23091</xdr:rowOff>
    </xdr:to>
    <xdr:sp macro="" textlink="">
      <xdr:nvSpPr>
        <xdr:cNvPr id="5" name="TextBox 4">
          <a:extLst>
            <a:ext uri="{FF2B5EF4-FFF2-40B4-BE49-F238E27FC236}">
              <a16:creationId xmlns:a16="http://schemas.microsoft.com/office/drawing/2014/main" id="{3EDC9955-20E2-497F-BBD4-754D18629514}"/>
            </a:ext>
          </a:extLst>
        </xdr:cNvPr>
        <xdr:cNvSpPr txBox="1"/>
      </xdr:nvSpPr>
      <xdr:spPr>
        <a:xfrm>
          <a:off x="5172364" y="6500091"/>
          <a:ext cx="6892636" cy="91209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Sources: Christl and others 2022 and IMF staff estimates. See also Lam and Solovyeva, forthcoming. </a:t>
          </a:r>
        </a:p>
        <a:p>
          <a:r>
            <a:rPr lang="en-US" sz="1100">
              <a:solidFill>
                <a:schemeClr val="dk1"/>
              </a:solidFill>
              <a:effectLst/>
              <a:latin typeface="+mn-lt"/>
              <a:ea typeface="+mn-ea"/>
              <a:cs typeface="+mn-cs"/>
            </a:rPr>
            <a:t>Note: Based on EUROMOD simulations and 2019 data for the European Union (see Online Annex 1.2). Red dots refer to the median level. Blue boxes are the interquartile ranges. Whiskers are the 10</a:t>
          </a:r>
          <a:r>
            <a:rPr lang="en-US" sz="1100" baseline="30000">
              <a:solidFill>
                <a:schemeClr val="dk1"/>
              </a:solidFill>
              <a:effectLst/>
              <a:latin typeface="+mn-lt"/>
              <a:ea typeface="+mn-ea"/>
              <a:cs typeface="+mn-cs"/>
            </a:rPr>
            <a:t>th</a:t>
          </a:r>
          <a:r>
            <a:rPr lang="en-US" sz="1100">
              <a:solidFill>
                <a:schemeClr val="dk1"/>
              </a:solidFill>
              <a:effectLst/>
              <a:latin typeface="+mn-lt"/>
              <a:ea typeface="+mn-ea"/>
              <a:cs typeface="+mn-cs"/>
            </a:rPr>
            <a:t> and 90</a:t>
          </a:r>
          <a:r>
            <a:rPr lang="en-US" sz="1100" baseline="30000">
              <a:solidFill>
                <a:schemeClr val="dk1"/>
              </a:solidFill>
              <a:effectLst/>
              <a:latin typeface="+mn-lt"/>
              <a:ea typeface="+mn-ea"/>
              <a:cs typeface="+mn-cs"/>
            </a:rPr>
            <a:t>th</a:t>
          </a:r>
          <a:r>
            <a:rPr lang="en-US" sz="1100">
              <a:solidFill>
                <a:schemeClr val="dk1"/>
              </a:solidFill>
              <a:effectLst/>
              <a:latin typeface="+mn-lt"/>
              <a:ea typeface="+mn-ea"/>
              <a:cs typeface="+mn-cs"/>
            </a:rPr>
            <a:t> percentile levels.</a:t>
          </a:r>
          <a:endParaRPr lang="en-US" sz="1100"/>
        </a:p>
      </xdr:txBody>
    </xdr:sp>
    <xdr:clientData/>
  </xdr:twoCellAnchor>
  <xdr:twoCellAnchor>
    <xdr:from>
      <xdr:col>8</xdr:col>
      <xdr:colOff>69273</xdr:colOff>
      <xdr:row>2</xdr:row>
      <xdr:rowOff>69273</xdr:rowOff>
    </xdr:from>
    <xdr:to>
      <xdr:col>19</xdr:col>
      <xdr:colOff>219364</xdr:colOff>
      <xdr:row>5</xdr:row>
      <xdr:rowOff>80819</xdr:rowOff>
    </xdr:to>
    <xdr:sp macro="" textlink="">
      <xdr:nvSpPr>
        <xdr:cNvPr id="6" name="TextBox 5">
          <a:extLst>
            <a:ext uri="{FF2B5EF4-FFF2-40B4-BE49-F238E27FC236}">
              <a16:creationId xmlns:a16="http://schemas.microsoft.com/office/drawing/2014/main" id="{50BCD945-A80F-4441-AE8D-0748EF2EFBA5}"/>
            </a:ext>
          </a:extLst>
        </xdr:cNvPr>
        <xdr:cNvSpPr txBox="1"/>
      </xdr:nvSpPr>
      <xdr:spPr>
        <a:xfrm>
          <a:off x="5056909" y="438728"/>
          <a:ext cx="7008091" cy="56572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7030A0"/>
              </a:solidFill>
              <a:effectLst/>
              <a:latin typeface="+mn-lt"/>
              <a:ea typeface="+mn-ea"/>
              <a:cs typeface="+mn-cs"/>
            </a:rPr>
            <a:t>Figure 1.4. Stabilization of Income across EU Countries, by Household Income Groups, 2020 </a:t>
          </a:r>
        </a:p>
        <a:p>
          <a:r>
            <a:rPr lang="en-US" sz="1200">
              <a:solidFill>
                <a:srgbClr val="7030A0"/>
              </a:solidFill>
              <a:effectLst/>
              <a:latin typeface="+mn-lt"/>
              <a:ea typeface="+mn-ea"/>
              <a:cs typeface="+mn-cs"/>
            </a:rPr>
            <a:t>(Stabilization coefficients; expressed in percent)</a:t>
          </a:r>
          <a:endParaRPr lang="en-US" sz="1200">
            <a:solidFill>
              <a:srgbClr val="7030A0"/>
            </a:solidFill>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3</xdr:col>
      <xdr:colOff>2433884</xdr:colOff>
      <xdr:row>16</xdr:row>
      <xdr:rowOff>50679</xdr:rowOff>
    </xdr:from>
    <xdr:to>
      <xdr:col>12</xdr:col>
      <xdr:colOff>738189</xdr:colOff>
      <xdr:row>39</xdr:row>
      <xdr:rowOff>42863</xdr:rowOff>
    </xdr:to>
    <xdr:graphicFrame macro="">
      <xdr:nvGraphicFramePr>
        <xdr:cNvPr id="2" name="Chart 1">
          <a:extLst>
            <a:ext uri="{FF2B5EF4-FFF2-40B4-BE49-F238E27FC236}">
              <a16:creationId xmlns:a16="http://schemas.microsoft.com/office/drawing/2014/main" id="{AABC8787-1D93-4B72-96BC-E6F734172C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2418373</xdr:colOff>
      <xdr:row>38</xdr:row>
      <xdr:rowOff>164612</xdr:rowOff>
    </xdr:from>
    <xdr:to>
      <xdr:col>12</xdr:col>
      <xdr:colOff>723900</xdr:colOff>
      <xdr:row>44</xdr:row>
      <xdr:rowOff>79132</xdr:rowOff>
    </xdr:to>
    <xdr:sp macro="" textlink="">
      <xdr:nvSpPr>
        <xdr:cNvPr id="3" name="TextBox 2">
          <a:extLst>
            <a:ext uri="{FF2B5EF4-FFF2-40B4-BE49-F238E27FC236}">
              <a16:creationId xmlns:a16="http://schemas.microsoft.com/office/drawing/2014/main" id="{9FC27ACD-1F25-409F-BF7F-300F7CF15E06}"/>
            </a:ext>
          </a:extLst>
        </xdr:cNvPr>
        <xdr:cNvSpPr txBox="1"/>
      </xdr:nvSpPr>
      <xdr:spPr>
        <a:xfrm>
          <a:off x="6450623" y="7162312"/>
          <a:ext cx="6503377" cy="10194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Sources: BraSim tax-benefit tool; IMF staff estimates.</a:t>
          </a:r>
        </a:p>
        <a:p>
          <a:r>
            <a:rPr lang="en-US" sz="1100">
              <a:solidFill>
                <a:schemeClr val="dk1"/>
              </a:solidFill>
              <a:effectLst/>
              <a:latin typeface="+mn-lt"/>
              <a:ea typeface="+mn-ea"/>
              <a:cs typeface="+mn-cs"/>
            </a:rPr>
            <a:t>Note: Estimates are based on microsimulations. Net market income includes contributory pension benefits received. Stabilization coefficient is defined as (1-percent change in disposable income/percent change in market income)*100. Stabilization coefficients including the Emergency Aid program for the bottom 60 percent of households are larger than 230 and are not drawn to scale.</a:t>
          </a:r>
        </a:p>
        <a:p>
          <a:endParaRPr lang="en-US" sz="1100">
            <a:solidFill>
              <a:schemeClr val="dk1"/>
            </a:solidFill>
            <a:effectLst/>
            <a:latin typeface="+mn-lt"/>
            <a:ea typeface="+mn-ea"/>
            <a:cs typeface="+mn-cs"/>
          </a:endParaRPr>
        </a:p>
      </xdr:txBody>
    </xdr:sp>
    <xdr:clientData/>
  </xdr:twoCellAnchor>
  <xdr:twoCellAnchor>
    <xdr:from>
      <xdr:col>3</xdr:col>
      <xdr:colOff>2403841</xdr:colOff>
      <xdr:row>11</xdr:row>
      <xdr:rowOff>50800</xdr:rowOff>
    </xdr:from>
    <xdr:to>
      <xdr:col>13</xdr:col>
      <xdr:colOff>758337</xdr:colOff>
      <xdr:row>16</xdr:row>
      <xdr:rowOff>38100</xdr:rowOff>
    </xdr:to>
    <xdr:sp macro="" textlink="">
      <xdr:nvSpPr>
        <xdr:cNvPr id="4" name="TextBox 3">
          <a:extLst>
            <a:ext uri="{FF2B5EF4-FFF2-40B4-BE49-F238E27FC236}">
              <a16:creationId xmlns:a16="http://schemas.microsoft.com/office/drawing/2014/main" id="{13F4A7E2-C11F-4F92-9CAC-637A5B00BA15}"/>
            </a:ext>
          </a:extLst>
        </xdr:cNvPr>
        <xdr:cNvSpPr txBox="1"/>
      </xdr:nvSpPr>
      <xdr:spPr>
        <a:xfrm>
          <a:off x="6436091" y="2076450"/>
          <a:ext cx="7307996" cy="9080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Segoe UI" panose="020B0502040204020203" pitchFamily="34" charset="0"/>
              <a:ea typeface="+mn-ea"/>
              <a:cs typeface="Segoe UI" panose="020B0502040204020203" pitchFamily="34" charset="0"/>
            </a:rPr>
            <a:t>Online Annex Figure 1.5. Change in Per-Capita Income across Household Income Quintiles in Brazil, 2020</a:t>
          </a:r>
        </a:p>
        <a:p>
          <a:r>
            <a:rPr lang="en-US" sz="1400" b="0">
              <a:solidFill>
                <a:srgbClr val="7030A0"/>
              </a:solidFill>
              <a:effectLst/>
              <a:latin typeface="Segoe UI" panose="020B0502040204020203" pitchFamily="34" charset="0"/>
              <a:ea typeface="+mn-ea"/>
              <a:cs typeface="Segoe UI" panose="020B0502040204020203" pitchFamily="34" charset="0"/>
            </a:rPr>
            <a:t>(Percent change, left scale; percent, right scale) </a:t>
          </a:r>
          <a:endParaRPr lang="en-US" sz="1400" b="0">
            <a:solidFill>
              <a:srgbClr val="7030A0"/>
            </a:solidFill>
            <a:latin typeface="Segoe UI" panose="020B0502040204020203" pitchFamily="34" charset="0"/>
            <a:cs typeface="Segoe UI" panose="020B0502040204020203" pitchFamily="34" charset="0"/>
          </a:endParaRPr>
        </a:p>
      </xdr:txBody>
    </xdr:sp>
    <xdr:clientData/>
  </xdr:twoCellAnchor>
  <xdr:twoCellAnchor>
    <xdr:from>
      <xdr:col>6</xdr:col>
      <xdr:colOff>741136</xdr:colOff>
      <xdr:row>32</xdr:row>
      <xdr:rowOff>89354</xdr:rowOff>
    </xdr:from>
    <xdr:to>
      <xdr:col>10</xdr:col>
      <xdr:colOff>92528</xdr:colOff>
      <xdr:row>34</xdr:row>
      <xdr:rowOff>62139</xdr:rowOff>
    </xdr:to>
    <xdr:sp macro="" textlink="">
      <xdr:nvSpPr>
        <xdr:cNvPr id="5" name="TextBox 4">
          <a:extLst>
            <a:ext uri="{FF2B5EF4-FFF2-40B4-BE49-F238E27FC236}">
              <a16:creationId xmlns:a16="http://schemas.microsoft.com/office/drawing/2014/main" id="{0ADCF3DE-FB1E-4238-88C1-A5E7ECE2166E}"/>
            </a:ext>
          </a:extLst>
        </xdr:cNvPr>
        <xdr:cNvSpPr txBox="1"/>
      </xdr:nvSpPr>
      <xdr:spPr>
        <a:xfrm>
          <a:off x="8437336" y="5982154"/>
          <a:ext cx="2373992" cy="3410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a:latin typeface="Segoe UI" panose="020B0502040204020203" pitchFamily="34" charset="0"/>
              <a:cs typeface="Segoe UI" panose="020B0502040204020203" pitchFamily="34" charset="0"/>
            </a:rPr>
            <a:t>Household income group</a:t>
          </a:r>
        </a:p>
      </xdr:txBody>
    </xdr:sp>
    <xdr:clientData/>
  </xdr:twoCellAnchor>
  <xdr:twoCellAnchor>
    <xdr:from>
      <xdr:col>5</xdr:col>
      <xdr:colOff>208865</xdr:colOff>
      <xdr:row>19</xdr:row>
      <xdr:rowOff>40988</xdr:rowOff>
    </xdr:from>
    <xdr:to>
      <xdr:col>6</xdr:col>
      <xdr:colOff>20179</xdr:colOff>
      <xdr:row>19</xdr:row>
      <xdr:rowOff>144195</xdr:rowOff>
    </xdr:to>
    <xdr:sp macro="" textlink="">
      <xdr:nvSpPr>
        <xdr:cNvPr id="6" name="Rectangle 5">
          <a:extLst>
            <a:ext uri="{FF2B5EF4-FFF2-40B4-BE49-F238E27FC236}">
              <a16:creationId xmlns:a16="http://schemas.microsoft.com/office/drawing/2014/main" id="{5270642F-50B0-4F1C-B89E-4A121A3D7CEB}"/>
            </a:ext>
          </a:extLst>
        </xdr:cNvPr>
        <xdr:cNvSpPr/>
      </xdr:nvSpPr>
      <xdr:spPr>
        <a:xfrm rot="19751856">
          <a:off x="7149415" y="3539838"/>
          <a:ext cx="566964" cy="10320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269875</xdr:colOff>
      <xdr:row>18</xdr:row>
      <xdr:rowOff>155577</xdr:rowOff>
    </xdr:from>
    <xdr:to>
      <xdr:col>6</xdr:col>
      <xdr:colOff>39009</xdr:colOff>
      <xdr:row>20</xdr:row>
      <xdr:rowOff>111125</xdr:rowOff>
    </xdr:to>
    <xdr:cxnSp macro="">
      <xdr:nvCxnSpPr>
        <xdr:cNvPr id="7" name="Straight Connector 6">
          <a:extLst>
            <a:ext uri="{FF2B5EF4-FFF2-40B4-BE49-F238E27FC236}">
              <a16:creationId xmlns:a16="http://schemas.microsoft.com/office/drawing/2014/main" id="{06E7964C-543B-494E-AFC2-2224701D2F9C}"/>
            </a:ext>
          </a:extLst>
        </xdr:cNvPr>
        <xdr:cNvCxnSpPr/>
      </xdr:nvCxnSpPr>
      <xdr:spPr>
        <a:xfrm flipV="1">
          <a:off x="7210425" y="3470277"/>
          <a:ext cx="524784" cy="32384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231775</xdr:colOff>
      <xdr:row>18</xdr:row>
      <xdr:rowOff>53975</xdr:rowOff>
    </xdr:from>
    <xdr:to>
      <xdr:col>5</xdr:col>
      <xdr:colOff>752475</xdr:colOff>
      <xdr:row>20</xdr:row>
      <xdr:rowOff>12700</xdr:rowOff>
    </xdr:to>
    <xdr:cxnSp macro="">
      <xdr:nvCxnSpPr>
        <xdr:cNvPr id="8" name="Straight Connector 7">
          <a:extLst>
            <a:ext uri="{FF2B5EF4-FFF2-40B4-BE49-F238E27FC236}">
              <a16:creationId xmlns:a16="http://schemas.microsoft.com/office/drawing/2014/main" id="{25C555FA-29AA-44BB-BE03-07E2189D5D2D}"/>
            </a:ext>
          </a:extLst>
        </xdr:cNvPr>
        <xdr:cNvCxnSpPr/>
      </xdr:nvCxnSpPr>
      <xdr:spPr>
        <a:xfrm flipV="1">
          <a:off x="7172325" y="3368675"/>
          <a:ext cx="520700" cy="3270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c:userShapes xmlns:c="http://schemas.openxmlformats.org/drawingml/2006/chart">
  <cdr:relSizeAnchor xmlns:cdr="http://schemas.openxmlformats.org/drawingml/2006/chartDrawing">
    <cdr:from>
      <cdr:x>0.17758</cdr:x>
      <cdr:y>0.13399</cdr:y>
    </cdr:from>
    <cdr:to>
      <cdr:x>0.2411</cdr:x>
      <cdr:y>0.20246</cdr:y>
    </cdr:to>
    <cdr:sp macro="" textlink="">
      <cdr:nvSpPr>
        <cdr:cNvPr id="5" name="TextBox 4">
          <a:extLst xmlns:a="http://schemas.openxmlformats.org/drawingml/2006/main">
            <a:ext uri="{FF2B5EF4-FFF2-40B4-BE49-F238E27FC236}">
              <a16:creationId xmlns:a16="http://schemas.microsoft.com/office/drawing/2014/main" id="{250921EB-47D7-0746-A550-020F04EC7BB3}"/>
            </a:ext>
          </a:extLst>
        </cdr:cNvPr>
        <cdr:cNvSpPr txBox="1"/>
      </cdr:nvSpPr>
      <cdr:spPr>
        <a:xfrm xmlns:a="http://schemas.openxmlformats.org/drawingml/2006/main">
          <a:off x="1288806" y="560512"/>
          <a:ext cx="461016" cy="286422"/>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200"/>
            <a:t>56</a:t>
          </a:r>
        </a:p>
      </cdr:txBody>
    </cdr:sp>
  </cdr:relSizeAnchor>
</c:userShapes>
</file>

<file path=xl/drawings/drawing18.xml><?xml version="1.0" encoding="utf-8"?>
<xdr:wsDr xmlns:xdr="http://schemas.openxmlformats.org/drawingml/2006/spreadsheetDrawing" xmlns:a="http://schemas.openxmlformats.org/drawingml/2006/main">
  <xdr:twoCellAnchor>
    <xdr:from>
      <xdr:col>1</xdr:col>
      <xdr:colOff>341030</xdr:colOff>
      <xdr:row>10</xdr:row>
      <xdr:rowOff>93289</xdr:rowOff>
    </xdr:from>
    <xdr:to>
      <xdr:col>9</xdr:col>
      <xdr:colOff>749299</xdr:colOff>
      <xdr:row>31</xdr:row>
      <xdr:rowOff>74239</xdr:rowOff>
    </xdr:to>
    <xdr:graphicFrame macro="">
      <xdr:nvGraphicFramePr>
        <xdr:cNvPr id="2" name="Chart 1">
          <a:extLst>
            <a:ext uri="{FF2B5EF4-FFF2-40B4-BE49-F238E27FC236}">
              <a16:creationId xmlns:a16="http://schemas.microsoft.com/office/drawing/2014/main" id="{63FB6F97-FCC3-4D48-A228-C117C73AA0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44824</xdr:colOff>
      <xdr:row>6</xdr:row>
      <xdr:rowOff>12700</xdr:rowOff>
    </xdr:from>
    <xdr:to>
      <xdr:col>9</xdr:col>
      <xdr:colOff>546100</xdr:colOff>
      <xdr:row>10</xdr:row>
      <xdr:rowOff>119530</xdr:rowOff>
    </xdr:to>
    <xdr:sp macro="" textlink="">
      <xdr:nvSpPr>
        <xdr:cNvPr id="3" name="TextBox 2">
          <a:extLst>
            <a:ext uri="{FF2B5EF4-FFF2-40B4-BE49-F238E27FC236}">
              <a16:creationId xmlns:a16="http://schemas.microsoft.com/office/drawing/2014/main" id="{EFC155B8-4C3F-432F-B0D7-2C4ADD86F11A}"/>
            </a:ext>
          </a:extLst>
        </xdr:cNvPr>
        <xdr:cNvSpPr txBox="1"/>
      </xdr:nvSpPr>
      <xdr:spPr>
        <a:xfrm>
          <a:off x="2648324" y="1117600"/>
          <a:ext cx="5822576" cy="84343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Segoe UI" panose="020B0502040204020203" pitchFamily="34" charset="0"/>
              <a:ea typeface="+mn-ea"/>
              <a:cs typeface="Segoe UI" panose="020B0502040204020203" pitchFamily="34" charset="0"/>
            </a:rPr>
            <a:t>Figure 1.6. Evolution of Poverty and Income Inequality during the Pandemic in Brazil, 2019−21</a:t>
          </a:r>
        </a:p>
        <a:p>
          <a:r>
            <a:rPr lang="en-US" sz="1400" b="0">
              <a:solidFill>
                <a:srgbClr val="7030A0"/>
              </a:solidFill>
              <a:effectLst/>
              <a:latin typeface="Segoe UI" panose="020B0502040204020203" pitchFamily="34" charset="0"/>
              <a:ea typeface="+mn-ea"/>
              <a:cs typeface="Segoe UI" panose="020B0502040204020203" pitchFamily="34" charset="0"/>
            </a:rPr>
            <a:t>(Percent, left scale; Gini coefficients, right scale) </a:t>
          </a:r>
          <a:endParaRPr lang="en-US" sz="1400" b="0">
            <a:solidFill>
              <a:srgbClr val="7030A0"/>
            </a:solidFill>
            <a:latin typeface="Segoe UI" panose="020B0502040204020203" pitchFamily="34" charset="0"/>
            <a:cs typeface="Segoe UI" panose="020B0502040204020203" pitchFamily="34" charset="0"/>
          </a:endParaRPr>
        </a:p>
      </xdr:txBody>
    </xdr:sp>
    <xdr:clientData/>
  </xdr:twoCellAnchor>
  <xdr:twoCellAnchor>
    <xdr:from>
      <xdr:col>1</xdr:col>
      <xdr:colOff>292100</xdr:colOff>
      <xdr:row>31</xdr:row>
      <xdr:rowOff>144183</xdr:rowOff>
    </xdr:from>
    <xdr:to>
      <xdr:col>9</xdr:col>
      <xdr:colOff>660400</xdr:colOff>
      <xdr:row>37</xdr:row>
      <xdr:rowOff>50800</xdr:rowOff>
    </xdr:to>
    <xdr:sp macro="" textlink="">
      <xdr:nvSpPr>
        <xdr:cNvPr id="4" name="TextBox 3">
          <a:extLst>
            <a:ext uri="{FF2B5EF4-FFF2-40B4-BE49-F238E27FC236}">
              <a16:creationId xmlns:a16="http://schemas.microsoft.com/office/drawing/2014/main" id="{985D2086-98D7-4535-8BC8-355F5003829A}"/>
            </a:ext>
          </a:extLst>
        </xdr:cNvPr>
        <xdr:cNvSpPr txBox="1"/>
      </xdr:nvSpPr>
      <xdr:spPr>
        <a:xfrm>
          <a:off x="2444750" y="5852833"/>
          <a:ext cx="6140450" cy="101151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latin typeface="Segoe UI" panose="020B0502040204020203" pitchFamily="34" charset="0"/>
              <a:cs typeface="Segoe UI" panose="020B0502040204020203" pitchFamily="34" charset="0"/>
            </a:rPr>
            <a:t>Sources: BraSim tax and benefit tool</a:t>
          </a:r>
          <a:r>
            <a:rPr lang="en-US" sz="1100">
              <a:solidFill>
                <a:schemeClr val="dk1"/>
              </a:solidFill>
              <a:effectLst/>
              <a:latin typeface="+mn-lt"/>
              <a:ea typeface="+mn-ea"/>
              <a:cs typeface="+mn-cs"/>
            </a:rPr>
            <a:t> and IMF staff estimates.</a:t>
          </a:r>
        </a:p>
        <a:p>
          <a:r>
            <a:rPr lang="en-US" sz="1100">
              <a:solidFill>
                <a:schemeClr val="dk1"/>
              </a:solidFill>
              <a:effectLst/>
              <a:latin typeface="+mn-lt"/>
              <a:ea typeface="+mn-ea"/>
              <a:cs typeface="+mn-cs"/>
            </a:rPr>
            <a:t>Note. Estimates are based on microsimulations. Poverty is defined as per-capita household income less than half of minimum wage (US$6.30 per day in 2011 purchasing power parity (PPP) terms). Extreme poverty is US$2.25 per day at 2011 PPP, defined using the Bolsa Familia eligibility thresholds. Income inequality is based on disposable income after taxes and transfers.</a:t>
          </a:r>
          <a:endParaRPr lang="en-US">
            <a:effectLst/>
          </a:endParaRPr>
        </a:p>
      </xdr:txBody>
    </xdr:sp>
    <xdr:clientData/>
  </xdr:twoCellAnchor>
</xdr:wsDr>
</file>

<file path=xl/drawings/drawing19.xml><?xml version="1.0" encoding="utf-8"?>
<xdr:wsDr xmlns:xdr="http://schemas.openxmlformats.org/drawingml/2006/spreadsheetDrawing" xmlns:a="http://schemas.openxmlformats.org/drawingml/2006/main">
  <xdr:twoCellAnchor>
    <xdr:from>
      <xdr:col>6</xdr:col>
      <xdr:colOff>0</xdr:colOff>
      <xdr:row>3</xdr:row>
      <xdr:rowOff>114300</xdr:rowOff>
    </xdr:from>
    <xdr:to>
      <xdr:col>16</xdr:col>
      <xdr:colOff>263525</xdr:colOff>
      <xdr:row>26</xdr:row>
      <xdr:rowOff>138113</xdr:rowOff>
    </xdr:to>
    <xdr:graphicFrame macro="">
      <xdr:nvGraphicFramePr>
        <xdr:cNvPr id="4" name="Chart 3">
          <a:extLst>
            <a:ext uri="{FF2B5EF4-FFF2-40B4-BE49-F238E27FC236}">
              <a16:creationId xmlns:a16="http://schemas.microsoft.com/office/drawing/2014/main" id="{B145A42D-CA8B-4C40-89E5-04E579B402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12700</xdr:colOff>
      <xdr:row>0</xdr:row>
      <xdr:rowOff>31750</xdr:rowOff>
    </xdr:from>
    <xdr:to>
      <xdr:col>16</xdr:col>
      <xdr:colOff>95250</xdr:colOff>
      <xdr:row>4</xdr:row>
      <xdr:rowOff>38100</xdr:rowOff>
    </xdr:to>
    <xdr:sp macro="" textlink="">
      <xdr:nvSpPr>
        <xdr:cNvPr id="5" name="TextBox 4">
          <a:extLst>
            <a:ext uri="{FF2B5EF4-FFF2-40B4-BE49-F238E27FC236}">
              <a16:creationId xmlns:a16="http://schemas.microsoft.com/office/drawing/2014/main" id="{458F6961-99B7-4138-B848-345653D5E009}"/>
            </a:ext>
          </a:extLst>
        </xdr:cNvPr>
        <xdr:cNvSpPr txBox="1"/>
      </xdr:nvSpPr>
      <xdr:spPr>
        <a:xfrm>
          <a:off x="3778250" y="31750"/>
          <a:ext cx="6178550" cy="666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7030A0"/>
              </a:solidFill>
              <a:effectLst/>
              <a:latin typeface="+mn-lt"/>
              <a:ea typeface="+mn-ea"/>
              <a:cs typeface="+mn-cs"/>
            </a:rPr>
            <a:t>Figure 1.7. U.S. Consumption Growth during the Pandemic, by Income Groups</a:t>
          </a:r>
        </a:p>
        <a:p>
          <a:r>
            <a:rPr lang="en-US" sz="1100">
              <a:solidFill>
                <a:srgbClr val="7030A0"/>
              </a:solidFill>
              <a:effectLst/>
              <a:latin typeface="+mn-lt"/>
              <a:ea typeface="+mn-ea"/>
              <a:cs typeface="+mn-cs"/>
            </a:rPr>
            <a:t>(Percentage change relative to 2018 Q1 levels, left scale; Change in percent of disposable income relative to 2018 Q1 levels, right scale)</a:t>
          </a:r>
          <a:endParaRPr lang="en-US" sz="1100">
            <a:solidFill>
              <a:srgbClr val="7030A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397818</xdr:colOff>
      <xdr:row>9</xdr:row>
      <xdr:rowOff>17598</xdr:rowOff>
    </xdr:from>
    <xdr:to>
      <xdr:col>6</xdr:col>
      <xdr:colOff>409864</xdr:colOff>
      <xdr:row>20</xdr:row>
      <xdr:rowOff>21750</xdr:rowOff>
    </xdr:to>
    <xdr:pic>
      <xdr:nvPicPr>
        <xdr:cNvPr id="4" name="Picture 3">
          <a:extLst>
            <a:ext uri="{FF2B5EF4-FFF2-40B4-BE49-F238E27FC236}">
              <a16:creationId xmlns:a16="http://schemas.microsoft.com/office/drawing/2014/main" id="{B988DF20-F6B8-4C40-B039-5558A78C5E75}"/>
            </a:ext>
          </a:extLst>
        </xdr:cNvPr>
        <xdr:cNvPicPr>
          <a:picLocks noChangeAspect="1"/>
        </xdr:cNvPicPr>
      </xdr:nvPicPr>
      <xdr:blipFill>
        <a:blip xmlns:r="http://schemas.openxmlformats.org/officeDocument/2006/relationships" r:embed="rId1"/>
        <a:stretch>
          <a:fillRect/>
        </a:stretch>
      </xdr:blipFill>
      <xdr:spPr>
        <a:xfrm>
          <a:off x="3255318" y="1633962"/>
          <a:ext cx="1489864" cy="1972652"/>
        </a:xfrm>
        <a:prstGeom prst="rect">
          <a:avLst/>
        </a:prstGeom>
      </xdr:spPr>
    </xdr:pic>
    <xdr:clientData/>
  </xdr:twoCellAnchor>
</xdr:wsDr>
</file>

<file path=xl/drawings/drawing20.xml><?xml version="1.0" encoding="utf-8"?>
<c:userShapes xmlns:c="http://schemas.openxmlformats.org/drawingml/2006/chart">
  <cdr:relSizeAnchor xmlns:cdr="http://schemas.openxmlformats.org/drawingml/2006/chartDrawing">
    <cdr:from>
      <cdr:x>0.22745</cdr:x>
      <cdr:y>0.00594</cdr:y>
    </cdr:from>
    <cdr:to>
      <cdr:x>0.40575</cdr:x>
      <cdr:y>0.79698</cdr:y>
    </cdr:to>
    <cdr:sp macro="" textlink="">
      <cdr:nvSpPr>
        <cdr:cNvPr id="2" name="Rectangle 1">
          <a:extLst xmlns:a="http://schemas.openxmlformats.org/drawingml/2006/main">
            <a:ext uri="{FF2B5EF4-FFF2-40B4-BE49-F238E27FC236}">
              <a16:creationId xmlns:a16="http://schemas.microsoft.com/office/drawing/2014/main" id="{13A8B2BC-79C2-48FD-9A44-C1B74AA8509B}"/>
            </a:ext>
          </a:extLst>
        </cdr:cNvPr>
        <cdr:cNvSpPr/>
      </cdr:nvSpPr>
      <cdr:spPr>
        <a:xfrm xmlns:a="http://schemas.openxmlformats.org/drawingml/2006/main">
          <a:off x="1382167" y="22978"/>
          <a:ext cx="1083471" cy="3059146"/>
        </a:xfrm>
        <a:prstGeom xmlns:a="http://schemas.openxmlformats.org/drawingml/2006/main" prst="rect">
          <a:avLst/>
        </a:prstGeom>
        <a:solidFill xmlns:a="http://schemas.openxmlformats.org/drawingml/2006/main">
          <a:schemeClr val="bg1">
            <a:lumMod val="85000"/>
            <a:alpha val="21000"/>
          </a:schemeClr>
        </a:solidFill>
        <a:ln xmlns:a="http://schemas.openxmlformats.org/drawingml/2006/main">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dr:relSizeAnchor xmlns:cdr="http://schemas.openxmlformats.org/drawingml/2006/chartDrawing">
    <cdr:from>
      <cdr:x>0.59946</cdr:x>
      <cdr:y>0.01265</cdr:y>
    </cdr:from>
    <cdr:to>
      <cdr:x>0.76323</cdr:x>
      <cdr:y>0.79235</cdr:y>
    </cdr:to>
    <cdr:sp macro="" textlink="">
      <cdr:nvSpPr>
        <cdr:cNvPr id="3" name="Rectangle 2">
          <a:extLst xmlns:a="http://schemas.openxmlformats.org/drawingml/2006/main">
            <a:ext uri="{FF2B5EF4-FFF2-40B4-BE49-F238E27FC236}">
              <a16:creationId xmlns:a16="http://schemas.microsoft.com/office/drawing/2014/main" id="{EBC84C91-C702-4AFF-A494-2D0DFCEC2CD0}"/>
            </a:ext>
          </a:extLst>
        </cdr:cNvPr>
        <cdr:cNvSpPr/>
      </cdr:nvSpPr>
      <cdr:spPr>
        <a:xfrm xmlns:a="http://schemas.openxmlformats.org/drawingml/2006/main">
          <a:off x="3642792" y="48927"/>
          <a:ext cx="995215" cy="3015282"/>
        </a:xfrm>
        <a:prstGeom xmlns:a="http://schemas.openxmlformats.org/drawingml/2006/main" prst="rect">
          <a:avLst/>
        </a:prstGeom>
        <a:solidFill xmlns:a="http://schemas.openxmlformats.org/drawingml/2006/main">
          <a:schemeClr val="bg1">
            <a:lumMod val="85000"/>
            <a:alpha val="21000"/>
          </a:schemeClr>
        </a:solidFill>
        <a:ln xmlns:a="http://schemas.openxmlformats.org/drawingml/2006/main">
          <a:noFill/>
        </a:l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endParaRPr lang="en-US"/>
        </a:p>
      </cdr:txBody>
    </cdr:sp>
  </cdr:relSizeAnchor>
</c:userShapes>
</file>

<file path=xl/drawings/drawing21.xml><?xml version="1.0" encoding="utf-8"?>
<xdr:wsDr xmlns:xdr="http://schemas.openxmlformats.org/drawingml/2006/spreadsheetDrawing" xmlns:a="http://schemas.openxmlformats.org/drawingml/2006/main">
  <xdr:oneCellAnchor>
    <xdr:from>
      <xdr:col>13</xdr:col>
      <xdr:colOff>32616</xdr:colOff>
      <xdr:row>46</xdr:row>
      <xdr:rowOff>23091</xdr:rowOff>
    </xdr:from>
    <xdr:ext cx="8562975" cy="1316181"/>
    <xdr:sp macro="" textlink="">
      <xdr:nvSpPr>
        <xdr:cNvPr id="2" name="TextBox 1">
          <a:extLst>
            <a:ext uri="{FF2B5EF4-FFF2-40B4-BE49-F238E27FC236}">
              <a16:creationId xmlns:a16="http://schemas.microsoft.com/office/drawing/2014/main" id="{8664523A-4480-4DC5-A15F-95C473C80B52}"/>
            </a:ext>
          </a:extLst>
        </xdr:cNvPr>
        <xdr:cNvSpPr txBox="1"/>
      </xdr:nvSpPr>
      <xdr:spPr>
        <a:xfrm>
          <a:off x="12270798" y="7458364"/>
          <a:ext cx="8562975" cy="1316181"/>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solidFill>
                <a:schemeClr val="tx1"/>
              </a:solidFill>
              <a:effectLst/>
              <a:latin typeface="+mn-lt"/>
              <a:ea typeface="+mn-ea"/>
              <a:cs typeface="+mn-cs"/>
            </a:rPr>
            <a:t>Source: IMF staff estimate (see Online Annex 1.4).</a:t>
          </a:r>
        </a:p>
        <a:p>
          <a:r>
            <a:rPr lang="en-US" sz="1100">
              <a:solidFill>
                <a:schemeClr val="tx1"/>
              </a:solidFill>
              <a:effectLst/>
              <a:latin typeface="+mn-lt"/>
              <a:ea typeface="+mn-ea"/>
              <a:cs typeface="+mn-cs"/>
            </a:rPr>
            <a:t>Note: The unanticipated adverse events occur in the first and second quarters and then gradually fade away. The “semi-automatic” unemployment income support features a time-varying replacement rate that increases by 2 percentage points for each 1 percentage point deviation of the unemployment rate from its natural rate. The two discretionary responses vary in size and timing. Fiscal costs across scenarios are cumulative over 2½ years and are expressed in percent of GDP.</a:t>
          </a:r>
        </a:p>
        <a:p>
          <a:endParaRPr lang="en-US" sz="1100">
            <a:solidFill>
              <a:sysClr val="windowText" lastClr="000000"/>
            </a:solidFill>
          </a:endParaRPr>
        </a:p>
      </xdr:txBody>
    </xdr:sp>
    <xdr:clientData/>
  </xdr:oneCellAnchor>
  <xdr:twoCellAnchor>
    <xdr:from>
      <xdr:col>12</xdr:col>
      <xdr:colOff>588818</xdr:colOff>
      <xdr:row>6</xdr:row>
      <xdr:rowOff>115454</xdr:rowOff>
    </xdr:from>
    <xdr:to>
      <xdr:col>27</xdr:col>
      <xdr:colOff>15009</xdr:colOff>
      <xdr:row>42</xdr:row>
      <xdr:rowOff>124979</xdr:rowOff>
    </xdr:to>
    <xdr:grpSp>
      <xdr:nvGrpSpPr>
        <xdr:cNvPr id="3" name="Group 2">
          <a:extLst>
            <a:ext uri="{FF2B5EF4-FFF2-40B4-BE49-F238E27FC236}">
              <a16:creationId xmlns:a16="http://schemas.microsoft.com/office/drawing/2014/main" id="{8BBEE647-B2DC-4942-B94D-6DCE6B91B65A}"/>
            </a:ext>
          </a:extLst>
        </xdr:cNvPr>
        <xdr:cNvGrpSpPr/>
      </xdr:nvGrpSpPr>
      <xdr:grpSpPr>
        <a:xfrm>
          <a:off x="7551593" y="1029854"/>
          <a:ext cx="8151091" cy="5495925"/>
          <a:chOff x="12238182" y="0"/>
          <a:chExt cx="8604827" cy="5828434"/>
        </a:xfrm>
      </xdr:grpSpPr>
      <xdr:graphicFrame macro="">
        <xdr:nvGraphicFramePr>
          <xdr:cNvPr id="4" name="Chart 3">
            <a:extLst>
              <a:ext uri="{FF2B5EF4-FFF2-40B4-BE49-F238E27FC236}">
                <a16:creationId xmlns:a16="http://schemas.microsoft.com/office/drawing/2014/main" id="{01C9EAF1-56BC-4B2C-90BE-FDCFDBDDB4C4}"/>
              </a:ext>
            </a:extLst>
          </xdr:cNvPr>
          <xdr:cNvGraphicFramePr>
            <a:graphicFrameLocks/>
          </xdr:cNvGraphicFramePr>
        </xdr:nvGraphicFramePr>
        <xdr:xfrm>
          <a:off x="12238182" y="0"/>
          <a:ext cx="4388138" cy="2947555"/>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5" name="Chart 1">
            <a:extLst>
              <a:ext uri="{FF2B5EF4-FFF2-40B4-BE49-F238E27FC236}">
                <a16:creationId xmlns:a16="http://schemas.microsoft.com/office/drawing/2014/main" id="{A2A1FE64-8688-47F8-B87A-037ECF4177C0}"/>
              </a:ext>
            </a:extLst>
          </xdr:cNvPr>
          <xdr:cNvGraphicFramePr>
            <a:graphicFrameLocks/>
          </xdr:cNvGraphicFramePr>
        </xdr:nvGraphicFramePr>
        <xdr:xfrm>
          <a:off x="16500186" y="0"/>
          <a:ext cx="4333298" cy="2909455"/>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6" name="Chart 4">
            <a:extLst>
              <a:ext uri="{FF2B5EF4-FFF2-40B4-BE49-F238E27FC236}">
                <a16:creationId xmlns:a16="http://schemas.microsoft.com/office/drawing/2014/main" id="{11464FA6-064D-482F-B412-A2BF6B8429BD}"/>
              </a:ext>
            </a:extLst>
          </xdr:cNvPr>
          <xdr:cNvGraphicFramePr>
            <a:graphicFrameLocks/>
          </xdr:cNvGraphicFramePr>
        </xdr:nvGraphicFramePr>
        <xdr:xfrm>
          <a:off x="12247707" y="2909455"/>
          <a:ext cx="4273838" cy="2918979"/>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7" name="Chart 6">
            <a:extLst>
              <a:ext uri="{FF2B5EF4-FFF2-40B4-BE49-F238E27FC236}">
                <a16:creationId xmlns:a16="http://schemas.microsoft.com/office/drawing/2014/main" id="{96BAF740-CC31-48ED-AB74-8B75877313E8}"/>
              </a:ext>
            </a:extLst>
          </xdr:cNvPr>
          <xdr:cNvGraphicFramePr>
            <a:graphicFrameLocks/>
          </xdr:cNvGraphicFramePr>
        </xdr:nvGraphicFramePr>
        <xdr:xfrm>
          <a:off x="16521545" y="2909455"/>
          <a:ext cx="4321464" cy="2918979"/>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editAs="oneCell">
    <xdr:from>
      <xdr:col>12</xdr:col>
      <xdr:colOff>574387</xdr:colOff>
      <xdr:row>43</xdr:row>
      <xdr:rowOff>40986</xdr:rowOff>
    </xdr:from>
    <xdr:to>
      <xdr:col>26</xdr:col>
      <xdr:colOff>151965</xdr:colOff>
      <xdr:row>45</xdr:row>
      <xdr:rowOff>78754</xdr:rowOff>
    </xdr:to>
    <xdr:pic>
      <xdr:nvPicPr>
        <xdr:cNvPr id="8" name="Picture 7">
          <a:extLst>
            <a:ext uri="{FF2B5EF4-FFF2-40B4-BE49-F238E27FC236}">
              <a16:creationId xmlns:a16="http://schemas.microsoft.com/office/drawing/2014/main" id="{97D07D90-D7AA-4172-AC25-9F70DD7BA429}"/>
            </a:ext>
          </a:extLst>
        </xdr:cNvPr>
        <xdr:cNvPicPr>
          <a:picLocks noChangeAspect="1"/>
        </xdr:cNvPicPr>
      </xdr:nvPicPr>
      <xdr:blipFill>
        <a:blip xmlns:r="http://schemas.openxmlformats.org/officeDocument/2006/relationships" r:embed="rId5"/>
        <a:stretch>
          <a:fillRect/>
        </a:stretch>
      </xdr:blipFill>
      <xdr:spPr>
        <a:xfrm>
          <a:off x="12156787" y="6867236"/>
          <a:ext cx="8111977" cy="355268"/>
        </a:xfrm>
        <a:prstGeom prst="rect">
          <a:avLst/>
        </a:prstGeom>
      </xdr:spPr>
    </xdr:pic>
    <xdr:clientData/>
  </xdr:twoCellAnchor>
  <xdr:twoCellAnchor>
    <xdr:from>
      <xdr:col>13</xdr:col>
      <xdr:colOff>147736</xdr:colOff>
      <xdr:row>2</xdr:row>
      <xdr:rowOff>88123</xdr:rowOff>
    </xdr:from>
    <xdr:to>
      <xdr:col>24</xdr:col>
      <xdr:colOff>583635</xdr:colOff>
      <xdr:row>6</xdr:row>
      <xdr:rowOff>76578</xdr:rowOff>
    </xdr:to>
    <xdr:sp macro="" textlink="">
      <xdr:nvSpPr>
        <xdr:cNvPr id="9" name="TextBox 8">
          <a:extLst>
            <a:ext uri="{FF2B5EF4-FFF2-40B4-BE49-F238E27FC236}">
              <a16:creationId xmlns:a16="http://schemas.microsoft.com/office/drawing/2014/main" id="{F864DE09-C790-4390-89F1-A5B2954AC8D3}"/>
            </a:ext>
          </a:extLst>
        </xdr:cNvPr>
        <xdr:cNvSpPr txBox="1"/>
      </xdr:nvSpPr>
      <xdr:spPr>
        <a:xfrm>
          <a:off x="8065797" y="399143"/>
          <a:ext cx="7135797" cy="61049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Figure 1.8. Simulated Effects of Discretionary Support and Time-Varying Automatic Stabilizers  </a:t>
          </a:r>
        </a:p>
        <a:p>
          <a:r>
            <a:rPr lang="en-US" sz="1400">
              <a:solidFill>
                <a:srgbClr val="7030A0"/>
              </a:solidFill>
              <a:effectLst/>
              <a:latin typeface="+mn-lt"/>
              <a:ea typeface="+mn-ea"/>
              <a:cs typeface="+mn-cs"/>
            </a:rPr>
            <a:t>(Percentage points deviations from the baseline scenario, unless otherwise stated)</a:t>
          </a:r>
          <a:endParaRPr lang="en-US" sz="1400">
            <a:solidFill>
              <a:srgbClr val="7030A0"/>
            </a:solidFill>
          </a:endParaRP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5</xdr:col>
      <xdr:colOff>539749</xdr:colOff>
      <xdr:row>35</xdr:row>
      <xdr:rowOff>180975</xdr:rowOff>
    </xdr:from>
    <xdr:to>
      <xdr:col>13</xdr:col>
      <xdr:colOff>12700</xdr:colOff>
      <xdr:row>63</xdr:row>
      <xdr:rowOff>152399</xdr:rowOff>
    </xdr:to>
    <xdr:graphicFrame macro="">
      <xdr:nvGraphicFramePr>
        <xdr:cNvPr id="2" name="Chart 1">
          <a:extLst>
            <a:ext uri="{FF2B5EF4-FFF2-40B4-BE49-F238E27FC236}">
              <a16:creationId xmlns:a16="http://schemas.microsoft.com/office/drawing/2014/main" id="{F5E64A1B-8AB7-4360-B7CA-2C709D67D3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53974</xdr:colOff>
      <xdr:row>35</xdr:row>
      <xdr:rowOff>187324</xdr:rowOff>
    </xdr:from>
    <xdr:to>
      <xdr:col>6</xdr:col>
      <xdr:colOff>152400</xdr:colOff>
      <xdr:row>63</xdr:row>
      <xdr:rowOff>177800</xdr:rowOff>
    </xdr:to>
    <xdr:graphicFrame macro="">
      <xdr:nvGraphicFramePr>
        <xdr:cNvPr id="3" name="Chart 2">
          <a:extLst>
            <a:ext uri="{FF2B5EF4-FFF2-40B4-BE49-F238E27FC236}">
              <a16:creationId xmlns:a16="http://schemas.microsoft.com/office/drawing/2014/main" id="{95F9DF6E-45E2-4B0E-BEB7-0FAD07C940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444500</xdr:colOff>
      <xdr:row>29</xdr:row>
      <xdr:rowOff>50800</xdr:rowOff>
    </xdr:from>
    <xdr:to>
      <xdr:col>11</xdr:col>
      <xdr:colOff>596900</xdr:colOff>
      <xdr:row>33</xdr:row>
      <xdr:rowOff>88900</xdr:rowOff>
    </xdr:to>
    <xdr:sp macro="" textlink="">
      <xdr:nvSpPr>
        <xdr:cNvPr id="4" name="TextBox 3">
          <a:extLst>
            <a:ext uri="{FF2B5EF4-FFF2-40B4-BE49-F238E27FC236}">
              <a16:creationId xmlns:a16="http://schemas.microsoft.com/office/drawing/2014/main" id="{3D2E8846-EA27-4378-87DD-6294681F64AE}"/>
            </a:ext>
          </a:extLst>
        </xdr:cNvPr>
        <xdr:cNvSpPr txBox="1"/>
      </xdr:nvSpPr>
      <xdr:spPr>
        <a:xfrm>
          <a:off x="444500" y="4051300"/>
          <a:ext cx="9321800" cy="8001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7030A0"/>
              </a:solidFill>
              <a:effectLst/>
              <a:latin typeface="+mn-lt"/>
              <a:ea typeface="+mn-ea"/>
              <a:cs typeface="+mn-cs"/>
            </a:rPr>
            <a:t>Figure 1.9. Recently Announced Measures in Response to High Energy and Food Prices</a:t>
          </a:r>
        </a:p>
        <a:p>
          <a:r>
            <a:rPr lang="en-US" sz="1800">
              <a:solidFill>
                <a:srgbClr val="7030A0"/>
              </a:solidFill>
              <a:effectLst/>
              <a:latin typeface="+mn-lt"/>
              <a:ea typeface="+mn-ea"/>
              <a:cs typeface="+mn-cs"/>
            </a:rPr>
            <a:t>(Share of surveyed countries, as of July 2022)</a:t>
          </a:r>
          <a:endParaRPr lang="en-US" sz="1800">
            <a:solidFill>
              <a:srgbClr val="7030A0"/>
            </a:solidFill>
          </a:endParaRPr>
        </a:p>
      </xdr:txBody>
    </xdr:sp>
    <xdr:clientData/>
  </xdr:twoCellAnchor>
  <xdr:twoCellAnchor>
    <xdr:from>
      <xdr:col>0</xdr:col>
      <xdr:colOff>685800</xdr:colOff>
      <xdr:row>65</xdr:row>
      <xdr:rowOff>88900</xdr:rowOff>
    </xdr:from>
    <xdr:to>
      <xdr:col>12</xdr:col>
      <xdr:colOff>292100</xdr:colOff>
      <xdr:row>72</xdr:row>
      <xdr:rowOff>177800</xdr:rowOff>
    </xdr:to>
    <xdr:sp macro="" textlink="">
      <xdr:nvSpPr>
        <xdr:cNvPr id="5" name="TextBox 4">
          <a:extLst>
            <a:ext uri="{FF2B5EF4-FFF2-40B4-BE49-F238E27FC236}">
              <a16:creationId xmlns:a16="http://schemas.microsoft.com/office/drawing/2014/main" id="{D6141C58-2266-44A6-8BEF-776318691891}"/>
            </a:ext>
          </a:extLst>
        </xdr:cNvPr>
        <xdr:cNvSpPr txBox="1"/>
      </xdr:nvSpPr>
      <xdr:spPr>
        <a:xfrm>
          <a:off x="685800" y="10998200"/>
          <a:ext cx="9423400" cy="14224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Source: IMF staff estimates.</a:t>
          </a:r>
        </a:p>
        <a:p>
          <a:r>
            <a:rPr lang="en-US" sz="1600"/>
            <a:t>Note: Based on an IMF survey of 174 countries on the measures taken during the period</a:t>
          </a:r>
          <a:r>
            <a:rPr lang="en-US" sz="1600" baseline="0"/>
            <a:t> from </a:t>
          </a:r>
          <a:r>
            <a:rPr lang="en-US" sz="1600"/>
            <a:t>January to June 2022 in response to rising food and energy prices. The stacked bars show the breakdown of total measures in each category in terms of food or energy, or in both categories. </a:t>
          </a: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4</xdr:col>
      <xdr:colOff>542036</xdr:colOff>
      <xdr:row>6</xdr:row>
      <xdr:rowOff>142918</xdr:rowOff>
    </xdr:from>
    <xdr:to>
      <xdr:col>11</xdr:col>
      <xdr:colOff>283593</xdr:colOff>
      <xdr:row>24</xdr:row>
      <xdr:rowOff>27077</xdr:rowOff>
    </xdr:to>
    <xdr:graphicFrame macro="">
      <xdr:nvGraphicFramePr>
        <xdr:cNvPr id="2" name="Chart 1">
          <a:extLst>
            <a:ext uri="{FF2B5EF4-FFF2-40B4-BE49-F238E27FC236}">
              <a16:creationId xmlns:a16="http://schemas.microsoft.com/office/drawing/2014/main" id="{DDDB1200-F096-4BA8-BA24-742D3B290F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480874</xdr:colOff>
      <xdr:row>2</xdr:row>
      <xdr:rowOff>24660</xdr:rowOff>
    </xdr:from>
    <xdr:to>
      <xdr:col>12</xdr:col>
      <xdr:colOff>129466</xdr:colOff>
      <xdr:row>5</xdr:row>
      <xdr:rowOff>147961</xdr:rowOff>
    </xdr:to>
    <xdr:sp macro="" textlink="">
      <xdr:nvSpPr>
        <xdr:cNvPr id="3" name="TextBox 2">
          <a:extLst>
            <a:ext uri="{FF2B5EF4-FFF2-40B4-BE49-F238E27FC236}">
              <a16:creationId xmlns:a16="http://schemas.microsoft.com/office/drawing/2014/main" id="{6A5A2473-99A2-490A-9607-6BA90BF83B0D}"/>
            </a:ext>
          </a:extLst>
        </xdr:cNvPr>
        <xdr:cNvSpPr txBox="1"/>
      </xdr:nvSpPr>
      <xdr:spPr>
        <a:xfrm>
          <a:off x="3459024" y="342160"/>
          <a:ext cx="4525392" cy="59955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7030A0"/>
              </a:solidFill>
              <a:effectLst/>
              <a:latin typeface="+mn-lt"/>
              <a:ea typeface="+mn-ea"/>
              <a:cs typeface="+mn-cs"/>
            </a:rPr>
            <a:t>Figure 1.10. Domestic Consumption by Low-Income Households Under Different Energy Subsidy Schemes</a:t>
          </a:r>
        </a:p>
        <a:p>
          <a:r>
            <a:rPr lang="en-US" sz="1100">
              <a:solidFill>
                <a:srgbClr val="7030A0"/>
              </a:solidFill>
              <a:effectLst/>
              <a:latin typeface="+mn-lt"/>
              <a:ea typeface="+mn-ea"/>
              <a:cs typeface="+mn-cs"/>
            </a:rPr>
            <a:t>(Percent of pre-crisis consumption)</a:t>
          </a:r>
          <a:endParaRPr lang="en-US" sz="1100">
            <a:solidFill>
              <a:srgbClr val="7030A0"/>
            </a:solidFill>
          </a:endParaRPr>
        </a:p>
      </xdr:txBody>
    </xdr:sp>
    <xdr:clientData/>
  </xdr:twoCellAnchor>
  <xdr:twoCellAnchor>
    <xdr:from>
      <xdr:col>4</xdr:col>
      <xdr:colOff>435427</xdr:colOff>
      <xdr:row>25</xdr:row>
      <xdr:rowOff>45356</xdr:rowOff>
    </xdr:from>
    <xdr:to>
      <xdr:col>12</xdr:col>
      <xdr:colOff>344714</xdr:colOff>
      <xdr:row>34</xdr:row>
      <xdr:rowOff>127000</xdr:rowOff>
    </xdr:to>
    <xdr:sp macro="" textlink="">
      <xdr:nvSpPr>
        <xdr:cNvPr id="4" name="TextBox 3">
          <a:extLst>
            <a:ext uri="{FF2B5EF4-FFF2-40B4-BE49-F238E27FC236}">
              <a16:creationId xmlns:a16="http://schemas.microsoft.com/office/drawing/2014/main" id="{BFA6DE2D-E689-4010-A960-E04CA272B0B1}"/>
            </a:ext>
          </a:extLst>
        </xdr:cNvPr>
        <xdr:cNvSpPr txBox="1"/>
      </xdr:nvSpPr>
      <xdr:spPr>
        <a:xfrm>
          <a:off x="3410856" y="4127499"/>
          <a:ext cx="4771572" cy="155121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Sources: IMF staff simulations (see Online Annex 1.5).</a:t>
          </a:r>
        </a:p>
        <a:p>
          <a:r>
            <a:rPr lang="en-US" sz="1100"/>
            <a:t>Note: At time 2, a temporary reduction in global supply increases the international price of energy products. Under the “no subsidy” scenario, domestic consumption of low-income households falls. Under the scenario with “only domestic subsidy” on energy prices, financed by taxes on richer households, consumption of low-income households can be fully stabilized. But if all countries enact the same “global subsidy” scheme then international prices rise and consumption is the same as with “no subsidy”.</a:t>
          </a:r>
        </a:p>
      </xdr:txBody>
    </xdr:sp>
    <xdr:clientData/>
  </xdr:twoCellAnchor>
  <xdr:twoCellAnchor>
    <xdr:from>
      <xdr:col>8</xdr:col>
      <xdr:colOff>517071</xdr:colOff>
      <xdr:row>10</xdr:row>
      <xdr:rowOff>81643</xdr:rowOff>
    </xdr:from>
    <xdr:to>
      <xdr:col>10</xdr:col>
      <xdr:colOff>340178</xdr:colOff>
      <xdr:row>12</xdr:row>
      <xdr:rowOff>149678</xdr:rowOff>
    </xdr:to>
    <xdr:sp macro="" textlink="">
      <xdr:nvSpPr>
        <xdr:cNvPr id="5" name="TextBox 4">
          <a:extLst>
            <a:ext uri="{FF2B5EF4-FFF2-40B4-BE49-F238E27FC236}">
              <a16:creationId xmlns:a16="http://schemas.microsoft.com/office/drawing/2014/main" id="{8AE331C0-9206-4DFE-AA8B-7EE69F676827}"/>
            </a:ext>
          </a:extLst>
        </xdr:cNvPr>
        <xdr:cNvSpPr txBox="1"/>
      </xdr:nvSpPr>
      <xdr:spPr>
        <a:xfrm>
          <a:off x="5715000" y="1714500"/>
          <a:ext cx="993321" cy="3946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latin typeface="Segoe UI" panose="020B0502040204020203" pitchFamily="34" charset="0"/>
              <a:cs typeface="Segoe UI" panose="020B0502040204020203" pitchFamily="34" charset="0"/>
            </a:rPr>
            <a:t>Time</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r>
            <a:rPr lang="en-US" sz="1400" b="0" i="0" u="none" strike="noStrike">
              <a:solidFill>
                <a:schemeClr val="dk1"/>
              </a:solidFill>
              <a:effectLst/>
              <a:latin typeface="Segoe UI" panose="020B0502040204020203" pitchFamily="34" charset="0"/>
              <a:ea typeface="+mn-ea"/>
              <a:cs typeface="Segoe UI" panose="020B0502040204020203" pitchFamily="34" charset="0"/>
            </a:rPr>
            <a:t> </a:t>
          </a:r>
          <a:r>
            <a:rPr lang="en-US" sz="1400">
              <a:latin typeface="Segoe UI" panose="020B0502040204020203" pitchFamily="34" charset="0"/>
              <a:cs typeface="Segoe UI" panose="020B0502040204020203" pitchFamily="34" charset="0"/>
            </a:rPr>
            <a:t> </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2</xdr:col>
      <xdr:colOff>415925</xdr:colOff>
      <xdr:row>12</xdr:row>
      <xdr:rowOff>152400</xdr:rowOff>
    </xdr:from>
    <xdr:to>
      <xdr:col>10</xdr:col>
      <xdr:colOff>111125</xdr:colOff>
      <xdr:row>30</xdr:row>
      <xdr:rowOff>38100</xdr:rowOff>
    </xdr:to>
    <xdr:graphicFrame macro="">
      <xdr:nvGraphicFramePr>
        <xdr:cNvPr id="2" name="Chart 1">
          <a:extLst>
            <a:ext uri="{FF2B5EF4-FFF2-40B4-BE49-F238E27FC236}">
              <a16:creationId xmlns:a16="http://schemas.microsoft.com/office/drawing/2014/main" id="{7DEA4807-F033-4A87-A0C9-CAE46B7577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368300</xdr:colOff>
      <xdr:row>8</xdr:row>
      <xdr:rowOff>133350</xdr:rowOff>
    </xdr:from>
    <xdr:to>
      <xdr:col>10</xdr:col>
      <xdr:colOff>139700</xdr:colOff>
      <xdr:row>12</xdr:row>
      <xdr:rowOff>114300</xdr:rowOff>
    </xdr:to>
    <xdr:sp macro="" textlink="">
      <xdr:nvSpPr>
        <xdr:cNvPr id="3" name="TextBox 2">
          <a:extLst>
            <a:ext uri="{FF2B5EF4-FFF2-40B4-BE49-F238E27FC236}">
              <a16:creationId xmlns:a16="http://schemas.microsoft.com/office/drawing/2014/main" id="{71233B2F-D090-4856-B3D4-9DF0B567DA50}"/>
            </a:ext>
          </a:extLst>
        </xdr:cNvPr>
        <xdr:cNvSpPr txBox="1"/>
      </xdr:nvSpPr>
      <xdr:spPr>
        <a:xfrm>
          <a:off x="1587500" y="2514600"/>
          <a:ext cx="4648200" cy="6159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7030A0"/>
              </a:solidFill>
              <a:effectLst/>
              <a:latin typeface="+mn-lt"/>
              <a:ea typeface="+mn-ea"/>
              <a:cs typeface="+mn-cs"/>
            </a:rPr>
            <a:t>Figure 1.11. Estimated Implicit Subsidy and Take-Up of Government Guarantee Programs, 2020−21</a:t>
          </a:r>
        </a:p>
        <a:p>
          <a:r>
            <a:rPr lang="en-US" sz="1100">
              <a:solidFill>
                <a:srgbClr val="7030A0"/>
              </a:solidFill>
              <a:effectLst/>
              <a:latin typeface="+mn-lt"/>
              <a:ea typeface="+mn-ea"/>
              <a:cs typeface="+mn-cs"/>
            </a:rPr>
            <a:t>(Percent of loan principal and percent of GDP)</a:t>
          </a:r>
          <a:endParaRPr lang="en-US" sz="1100">
            <a:solidFill>
              <a:srgbClr val="7030A0"/>
            </a:solidFill>
          </a:endParaRPr>
        </a:p>
      </xdr:txBody>
    </xdr:sp>
    <xdr:clientData/>
  </xdr:twoCellAnchor>
  <xdr:twoCellAnchor>
    <xdr:from>
      <xdr:col>2</xdr:col>
      <xdr:colOff>463550</xdr:colOff>
      <xdr:row>31</xdr:row>
      <xdr:rowOff>82550</xdr:rowOff>
    </xdr:from>
    <xdr:to>
      <xdr:col>9</xdr:col>
      <xdr:colOff>571500</xdr:colOff>
      <xdr:row>36</xdr:row>
      <xdr:rowOff>146050</xdr:rowOff>
    </xdr:to>
    <xdr:sp macro="" textlink="">
      <xdr:nvSpPr>
        <xdr:cNvPr id="4" name="TextBox 3">
          <a:extLst>
            <a:ext uri="{FF2B5EF4-FFF2-40B4-BE49-F238E27FC236}">
              <a16:creationId xmlns:a16="http://schemas.microsoft.com/office/drawing/2014/main" id="{A740F4FF-3C99-4FF7-9ED9-166DEB7566B5}"/>
            </a:ext>
          </a:extLst>
        </xdr:cNvPr>
        <xdr:cNvSpPr txBox="1"/>
      </xdr:nvSpPr>
      <xdr:spPr>
        <a:xfrm>
          <a:off x="1682750" y="6115050"/>
          <a:ext cx="4375150" cy="8572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Source: Hong and Lucas forthcoming. </a:t>
          </a:r>
        </a:p>
        <a:p>
          <a:r>
            <a:rPr lang="en-US" sz="1100"/>
            <a:t>Note: The take-up is measured by the take-up rate multiplied by the announced program size in percent of GDP. The subsidy component is a weighted average across countries as of the end of 2021. </a:t>
          </a:r>
        </a:p>
      </xdr:txBody>
    </xdr:sp>
    <xdr:clientData/>
  </xdr:twoCellAnchor>
</xdr:wsDr>
</file>

<file path=xl/drawings/drawing25.xml><?xml version="1.0" encoding="utf-8"?>
<xdr:wsDr xmlns:xdr="http://schemas.openxmlformats.org/drawingml/2006/spreadsheetDrawing" xmlns:a="http://schemas.openxmlformats.org/drawingml/2006/main">
  <xdr:twoCellAnchor>
    <xdr:from>
      <xdr:col>1</xdr:col>
      <xdr:colOff>15874</xdr:colOff>
      <xdr:row>3</xdr:row>
      <xdr:rowOff>155575</xdr:rowOff>
    </xdr:from>
    <xdr:to>
      <xdr:col>8</xdr:col>
      <xdr:colOff>393700</xdr:colOff>
      <xdr:row>22</xdr:row>
      <xdr:rowOff>158750</xdr:rowOff>
    </xdr:to>
    <xdr:graphicFrame macro="">
      <xdr:nvGraphicFramePr>
        <xdr:cNvPr id="2" name="Chart 1">
          <a:extLst>
            <a:ext uri="{FF2B5EF4-FFF2-40B4-BE49-F238E27FC236}">
              <a16:creationId xmlns:a16="http://schemas.microsoft.com/office/drawing/2014/main" id="{F4F4AF3A-405D-4B00-B8AF-D20B56E3D5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444500</xdr:colOff>
      <xdr:row>0</xdr:row>
      <xdr:rowOff>127000</xdr:rowOff>
    </xdr:from>
    <xdr:to>
      <xdr:col>8</xdr:col>
      <xdr:colOff>419100</xdr:colOff>
      <xdr:row>2</xdr:row>
      <xdr:rowOff>514350</xdr:rowOff>
    </xdr:to>
    <xdr:sp macro="" textlink="">
      <xdr:nvSpPr>
        <xdr:cNvPr id="3" name="TextBox 2">
          <a:extLst>
            <a:ext uri="{FF2B5EF4-FFF2-40B4-BE49-F238E27FC236}">
              <a16:creationId xmlns:a16="http://schemas.microsoft.com/office/drawing/2014/main" id="{6D201561-23C0-45D9-9FD8-146C0CCA1026}"/>
            </a:ext>
          </a:extLst>
        </xdr:cNvPr>
        <xdr:cNvSpPr txBox="1"/>
      </xdr:nvSpPr>
      <xdr:spPr>
        <a:xfrm>
          <a:off x="1054100" y="127000"/>
          <a:ext cx="4241800" cy="7048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7030A0"/>
              </a:solidFill>
              <a:effectLst/>
              <a:latin typeface="+mn-lt"/>
              <a:ea typeface="+mn-ea"/>
              <a:cs typeface="+mn-cs"/>
            </a:rPr>
            <a:t>Figure 1.1.1 Children Missing Out on Non-COVID-19 Immunization</a:t>
          </a:r>
        </a:p>
        <a:p>
          <a:r>
            <a:rPr lang="en-US" sz="1100">
              <a:solidFill>
                <a:srgbClr val="7030A0"/>
              </a:solidFill>
              <a:effectLst/>
              <a:latin typeface="+mn-lt"/>
              <a:ea typeface="+mn-ea"/>
              <a:cs typeface="+mn-cs"/>
            </a:rPr>
            <a:t>(millions, left scale; Immunization coverage in percent, right scale)</a:t>
          </a:r>
          <a:endParaRPr lang="en-US" sz="1100">
            <a:solidFill>
              <a:srgbClr val="7030A0"/>
            </a:solidFill>
          </a:endParaRPr>
        </a:p>
      </xdr:txBody>
    </xdr:sp>
    <xdr:clientData/>
  </xdr:twoCellAnchor>
  <xdr:twoCellAnchor>
    <xdr:from>
      <xdr:col>1</xdr:col>
      <xdr:colOff>565150</xdr:colOff>
      <xdr:row>25</xdr:row>
      <xdr:rowOff>69850</xdr:rowOff>
    </xdr:from>
    <xdr:to>
      <xdr:col>8</xdr:col>
      <xdr:colOff>558800</xdr:colOff>
      <xdr:row>28</xdr:row>
      <xdr:rowOff>50800</xdr:rowOff>
    </xdr:to>
    <xdr:sp macro="" textlink="">
      <xdr:nvSpPr>
        <xdr:cNvPr id="4" name="TextBox 3">
          <a:extLst>
            <a:ext uri="{FF2B5EF4-FFF2-40B4-BE49-F238E27FC236}">
              <a16:creationId xmlns:a16="http://schemas.microsoft.com/office/drawing/2014/main" id="{99B0A6DF-0110-4E96-B494-D661EBF401F0}"/>
            </a:ext>
          </a:extLst>
        </xdr:cNvPr>
        <xdr:cNvSpPr txBox="1"/>
      </xdr:nvSpPr>
      <xdr:spPr>
        <a:xfrm>
          <a:off x="1146175" y="4870450"/>
          <a:ext cx="4060825" cy="4667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ysClr val="windowText" lastClr="000000"/>
              </a:solidFill>
            </a:rPr>
            <a:t>Sources: World Health Organization and IMF staff estimates.</a:t>
          </a:r>
        </a:p>
      </xdr:txBody>
    </xdr:sp>
    <xdr:clientData/>
  </xdr:twoCellAnchor>
  <xdr:twoCellAnchor>
    <xdr:from>
      <xdr:col>5</xdr:col>
      <xdr:colOff>304800</xdr:colOff>
      <xdr:row>3</xdr:row>
      <xdr:rowOff>47625</xdr:rowOff>
    </xdr:from>
    <xdr:to>
      <xdr:col>8</xdr:col>
      <xdr:colOff>38100</xdr:colOff>
      <xdr:row>16</xdr:row>
      <xdr:rowOff>101600</xdr:rowOff>
    </xdr:to>
    <xdr:sp macro="" textlink="">
      <xdr:nvSpPr>
        <xdr:cNvPr id="5" name="Rectangle 4">
          <a:extLst>
            <a:ext uri="{FF2B5EF4-FFF2-40B4-BE49-F238E27FC236}">
              <a16:creationId xmlns:a16="http://schemas.microsoft.com/office/drawing/2014/main" id="{351C2A3E-03B4-497E-8D00-0ECB17B31915}"/>
            </a:ext>
          </a:extLst>
        </xdr:cNvPr>
        <xdr:cNvSpPr/>
      </xdr:nvSpPr>
      <xdr:spPr>
        <a:xfrm>
          <a:off x="3352800" y="1349375"/>
          <a:ext cx="1562100" cy="2117725"/>
        </a:xfrm>
        <a:prstGeom prst="rect">
          <a:avLst/>
        </a:prstGeom>
        <a:solidFill>
          <a:schemeClr val="bg1">
            <a:lumMod val="85000"/>
            <a:alpha val="42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142875</xdr:colOff>
      <xdr:row>4</xdr:row>
      <xdr:rowOff>9525</xdr:rowOff>
    </xdr:from>
    <xdr:to>
      <xdr:col>7</xdr:col>
      <xdr:colOff>333375</xdr:colOff>
      <xdr:row>7</xdr:row>
      <xdr:rowOff>47625</xdr:rowOff>
    </xdr:to>
    <xdr:sp macro="" textlink="">
      <xdr:nvSpPr>
        <xdr:cNvPr id="6" name="TextBox 5">
          <a:extLst>
            <a:ext uri="{FF2B5EF4-FFF2-40B4-BE49-F238E27FC236}">
              <a16:creationId xmlns:a16="http://schemas.microsoft.com/office/drawing/2014/main" id="{F4EF1163-DF49-44C4-AAE6-D3C8794B8A3C}"/>
            </a:ext>
          </a:extLst>
        </xdr:cNvPr>
        <xdr:cNvSpPr txBox="1"/>
      </xdr:nvSpPr>
      <xdr:spPr>
        <a:xfrm>
          <a:off x="3629025" y="1409700"/>
          <a:ext cx="771525"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COVID-19 Pandemic</a:t>
          </a:r>
        </a:p>
      </xdr:txBody>
    </xdr:sp>
    <xdr:clientData/>
  </xdr:twoCellAnchor>
</xdr:wsDr>
</file>

<file path=xl/drawings/drawing26.xml><?xml version="1.0" encoding="utf-8"?>
<xdr:wsDr xmlns:xdr="http://schemas.openxmlformats.org/drawingml/2006/spreadsheetDrawing" xmlns:a="http://schemas.openxmlformats.org/drawingml/2006/main">
  <xdr:twoCellAnchor>
    <xdr:from>
      <xdr:col>6</xdr:col>
      <xdr:colOff>95250</xdr:colOff>
      <xdr:row>4</xdr:row>
      <xdr:rowOff>139700</xdr:rowOff>
    </xdr:from>
    <xdr:to>
      <xdr:col>14</xdr:col>
      <xdr:colOff>609600</xdr:colOff>
      <xdr:row>29</xdr:row>
      <xdr:rowOff>76200</xdr:rowOff>
    </xdr:to>
    <xdr:graphicFrame macro="">
      <xdr:nvGraphicFramePr>
        <xdr:cNvPr id="2" name="Chart 1">
          <a:extLst>
            <a:ext uri="{FF2B5EF4-FFF2-40B4-BE49-F238E27FC236}">
              <a16:creationId xmlns:a16="http://schemas.microsoft.com/office/drawing/2014/main" id="{89E1637B-4C8F-4DB0-A7C1-01B307E170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201759</xdr:colOff>
      <xdr:row>30</xdr:row>
      <xdr:rowOff>52532</xdr:rowOff>
    </xdr:from>
    <xdr:to>
      <xdr:col>14</xdr:col>
      <xdr:colOff>529071</xdr:colOff>
      <xdr:row>34</xdr:row>
      <xdr:rowOff>182129</xdr:rowOff>
    </xdr:to>
    <xdr:sp macro="" textlink="">
      <xdr:nvSpPr>
        <xdr:cNvPr id="3" name="TextBox 2">
          <a:extLst>
            <a:ext uri="{FF2B5EF4-FFF2-40B4-BE49-F238E27FC236}">
              <a16:creationId xmlns:a16="http://schemas.microsoft.com/office/drawing/2014/main" id="{1D3AACE9-BE42-4449-8E58-26892A3C4B0C}"/>
            </a:ext>
          </a:extLst>
        </xdr:cNvPr>
        <xdr:cNvSpPr txBox="1"/>
      </xdr:nvSpPr>
      <xdr:spPr>
        <a:xfrm>
          <a:off x="9428309" y="6078682"/>
          <a:ext cx="7032912" cy="91699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 World Bank COVID-19 Business Pulse Surveys Dashboard; and IMF staff estimates. </a:t>
          </a:r>
        </a:p>
        <a:p>
          <a:r>
            <a:rPr lang="en-US" sz="1100">
              <a:solidFill>
                <a:schemeClr val="dk1"/>
              </a:solidFill>
              <a:effectLst/>
              <a:latin typeface="+mn-lt"/>
              <a:ea typeface="+mn-ea"/>
              <a:cs typeface="+mn-cs"/>
            </a:rPr>
            <a:t>Note: The numbers are group averages based on the latest wave of the survey for 2021. The survey months varied across countries from Jan to Oct.  </a:t>
          </a:r>
        </a:p>
        <a:p>
          <a:endParaRPr lang="en-US" sz="1100"/>
        </a:p>
      </xdr:txBody>
    </xdr:sp>
    <xdr:clientData/>
  </xdr:twoCellAnchor>
  <xdr:twoCellAnchor>
    <xdr:from>
      <xdr:col>6</xdr:col>
      <xdr:colOff>138546</xdr:colOff>
      <xdr:row>1</xdr:row>
      <xdr:rowOff>161636</xdr:rowOff>
    </xdr:from>
    <xdr:to>
      <xdr:col>14</xdr:col>
      <xdr:colOff>196272</xdr:colOff>
      <xdr:row>4</xdr:row>
      <xdr:rowOff>0</xdr:rowOff>
    </xdr:to>
    <xdr:sp macro="" textlink="">
      <xdr:nvSpPr>
        <xdr:cNvPr id="4" name="TextBox 3">
          <a:extLst>
            <a:ext uri="{FF2B5EF4-FFF2-40B4-BE49-F238E27FC236}">
              <a16:creationId xmlns:a16="http://schemas.microsoft.com/office/drawing/2014/main" id="{95110E94-7391-40D6-83DA-50DC77D15D1F}"/>
            </a:ext>
          </a:extLst>
        </xdr:cNvPr>
        <xdr:cNvSpPr txBox="1"/>
      </xdr:nvSpPr>
      <xdr:spPr>
        <a:xfrm>
          <a:off x="9365096" y="358486"/>
          <a:ext cx="6763326" cy="54956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rgbClr val="7030A0"/>
              </a:solidFill>
              <a:effectLst/>
              <a:latin typeface="+mn-lt"/>
              <a:ea typeface="+mn-ea"/>
              <a:cs typeface="+mn-cs"/>
            </a:rPr>
            <a:t>Figure 1.2.1. Firms Receiving Public Support </a:t>
          </a:r>
          <a:endParaRPr lang="en-US" sz="1600" b="1">
            <a:solidFill>
              <a:srgbClr val="7030A0"/>
            </a:solidFill>
          </a:endParaRPr>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2</xdr:col>
      <xdr:colOff>544286</xdr:colOff>
      <xdr:row>28</xdr:row>
      <xdr:rowOff>272142</xdr:rowOff>
    </xdr:from>
    <xdr:to>
      <xdr:col>9</xdr:col>
      <xdr:colOff>5415643</xdr:colOff>
      <xdr:row>31</xdr:row>
      <xdr:rowOff>72572</xdr:rowOff>
    </xdr:to>
    <xdr:sp macro="" textlink="">
      <xdr:nvSpPr>
        <xdr:cNvPr id="2" name="TextBox 1">
          <a:extLst>
            <a:ext uri="{FF2B5EF4-FFF2-40B4-BE49-F238E27FC236}">
              <a16:creationId xmlns:a16="http://schemas.microsoft.com/office/drawing/2014/main" id="{4C9A464D-6BA6-4792-A118-45F8CBC5213B}"/>
            </a:ext>
          </a:extLst>
        </xdr:cNvPr>
        <xdr:cNvSpPr txBox="1"/>
      </xdr:nvSpPr>
      <xdr:spPr>
        <a:xfrm>
          <a:off x="1763486" y="7714342"/>
          <a:ext cx="11107057" cy="44813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a:solidFill>
                <a:schemeClr val="dk1"/>
              </a:solidFill>
              <a:effectLst/>
              <a:latin typeface="+mn-lt"/>
              <a:ea typeface="+mn-ea"/>
              <a:cs typeface="+mn-cs"/>
            </a:rPr>
            <a:t>Sources: Fiscal Monitor Database of Fiscal Measures in Response to COVID-19 Pandemic; Shang, Evans, and An 2020; Una and others 2020.</a:t>
          </a:r>
        </a:p>
        <a:p>
          <a:endParaRPr lang="en-US" sz="1100"/>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1</xdr:col>
      <xdr:colOff>0</xdr:colOff>
      <xdr:row>24</xdr:row>
      <xdr:rowOff>63500</xdr:rowOff>
    </xdr:from>
    <xdr:to>
      <xdr:col>8</xdr:col>
      <xdr:colOff>590550</xdr:colOff>
      <xdr:row>33</xdr:row>
      <xdr:rowOff>31750</xdr:rowOff>
    </xdr:to>
    <xdr:sp macro="" textlink="">
      <xdr:nvSpPr>
        <xdr:cNvPr id="2" name="TextBox 1">
          <a:extLst>
            <a:ext uri="{FF2B5EF4-FFF2-40B4-BE49-F238E27FC236}">
              <a16:creationId xmlns:a16="http://schemas.microsoft.com/office/drawing/2014/main" id="{E0B445F4-E347-4894-B639-D002E36458CC}"/>
            </a:ext>
          </a:extLst>
        </xdr:cNvPr>
        <xdr:cNvSpPr txBox="1"/>
      </xdr:nvSpPr>
      <xdr:spPr>
        <a:xfrm>
          <a:off x="609600" y="5784850"/>
          <a:ext cx="8267700" cy="1397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Sources: IMF staff compilation.</a:t>
          </a:r>
        </a:p>
        <a:p>
          <a:r>
            <a:rPr lang="en-US" sz="1100"/>
            <a:t>Note: "√" refers to appropriate tools to be used to protect against income losses for the specific type of adversity. "x" stands for less appropriate tools. Fiscal tools are not mutually exclusive and governments can use multiple tools at the same time depending on the available fiscal space and the nature of the shocks,</a:t>
          </a:r>
          <a:r>
            <a:rPr lang="en-US" sz="1100" baseline="0"/>
            <a:t> institutional </a:t>
          </a:r>
          <a:r>
            <a:rPr lang="en-US" sz="1100"/>
            <a:t>capacity of governments, debt sustainability concerns, and the private-sector risk sharing mechanism, among other factors.</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1/ Comprise contributory unemployment insurance and noncontributory unemployment assistance benefits.</a:t>
          </a:r>
          <a:endParaRPr lang="en-US">
            <a:effectLst/>
          </a:endParaRPr>
        </a:p>
      </xdr:txBody>
    </xdr:sp>
    <xdr:clientData/>
  </xdr:twoCellAnchor>
</xdr:wsDr>
</file>

<file path=xl/drawings/drawing29.xml><?xml version="1.0" encoding="utf-8"?>
<xdr:wsDr xmlns:xdr="http://schemas.openxmlformats.org/drawingml/2006/spreadsheetDrawing" xmlns:a="http://schemas.openxmlformats.org/drawingml/2006/main">
  <xdr:twoCellAnchor>
    <xdr:from>
      <xdr:col>7</xdr:col>
      <xdr:colOff>191371</xdr:colOff>
      <xdr:row>6</xdr:row>
      <xdr:rowOff>1</xdr:rowOff>
    </xdr:from>
    <xdr:to>
      <xdr:col>15</xdr:col>
      <xdr:colOff>183020</xdr:colOff>
      <xdr:row>23</xdr:row>
      <xdr:rowOff>130480</xdr:rowOff>
    </xdr:to>
    <xdr:graphicFrame macro="">
      <xdr:nvGraphicFramePr>
        <xdr:cNvPr id="3" name="Chart 2">
          <a:extLst>
            <a:ext uri="{FF2B5EF4-FFF2-40B4-BE49-F238E27FC236}">
              <a16:creationId xmlns:a16="http://schemas.microsoft.com/office/drawing/2014/main" id="{E0E379D3-34A5-44DA-A272-72B021CFAC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347947</xdr:colOff>
      <xdr:row>1</xdr:row>
      <xdr:rowOff>156576</xdr:rowOff>
    </xdr:from>
    <xdr:to>
      <xdr:col>14</xdr:col>
      <xdr:colOff>461029</xdr:colOff>
      <xdr:row>5</xdr:row>
      <xdr:rowOff>121781</xdr:rowOff>
    </xdr:to>
    <xdr:sp macro="" textlink="">
      <xdr:nvSpPr>
        <xdr:cNvPr id="4" name="TextBox 3">
          <a:extLst>
            <a:ext uri="{FF2B5EF4-FFF2-40B4-BE49-F238E27FC236}">
              <a16:creationId xmlns:a16="http://schemas.microsoft.com/office/drawing/2014/main" id="{17EF6CCC-CA67-4791-9955-A78F905F4C1A}"/>
            </a:ext>
          </a:extLst>
        </xdr:cNvPr>
        <xdr:cNvSpPr txBox="1"/>
      </xdr:nvSpPr>
      <xdr:spPr>
        <a:xfrm>
          <a:off x="5045207" y="339247"/>
          <a:ext cx="4375411" cy="86986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rPr>
            <a:t>Online Annex Figure 1.1.1. Addressing</a:t>
          </a:r>
          <a:r>
            <a:rPr lang="en-US" sz="1400" b="1" baseline="0">
              <a:solidFill>
                <a:srgbClr val="7030A0"/>
              </a:solidFill>
            </a:rPr>
            <a:t> </a:t>
          </a:r>
          <a:r>
            <a:rPr lang="en-US" sz="1400" b="1">
              <a:solidFill>
                <a:srgbClr val="7030A0"/>
              </a:solidFill>
            </a:rPr>
            <a:t>Endogeneity on Estimating Fiscal</a:t>
          </a:r>
          <a:r>
            <a:rPr lang="en-US" sz="1400" b="1" baseline="0">
              <a:solidFill>
                <a:srgbClr val="7030A0"/>
              </a:solidFill>
            </a:rPr>
            <a:t> </a:t>
          </a:r>
          <a:r>
            <a:rPr lang="en-US" sz="1400" b="1">
              <a:solidFill>
                <a:srgbClr val="7030A0"/>
              </a:solidFill>
            </a:rPr>
            <a:t>Countercyclicality</a:t>
          </a:r>
        </a:p>
        <a:p>
          <a:r>
            <a:rPr lang="en-US" sz="1400">
              <a:solidFill>
                <a:srgbClr val="7030A0"/>
              </a:solidFill>
            </a:rPr>
            <a:t>(Estimated coefficients)</a:t>
          </a:r>
        </a:p>
      </xdr:txBody>
    </xdr:sp>
    <xdr:clientData/>
  </xdr:twoCellAnchor>
  <xdr:twoCellAnchor>
    <xdr:from>
      <xdr:col>7</xdr:col>
      <xdr:colOff>295754</xdr:colOff>
      <xdr:row>24</xdr:row>
      <xdr:rowOff>173973</xdr:rowOff>
    </xdr:from>
    <xdr:to>
      <xdr:col>15</xdr:col>
      <xdr:colOff>69589</xdr:colOff>
      <xdr:row>30</xdr:row>
      <xdr:rowOff>86987</xdr:rowOff>
    </xdr:to>
    <xdr:sp macro="" textlink="">
      <xdr:nvSpPr>
        <xdr:cNvPr id="5" name="TextBox 4">
          <a:extLst>
            <a:ext uri="{FF2B5EF4-FFF2-40B4-BE49-F238E27FC236}">
              <a16:creationId xmlns:a16="http://schemas.microsoft.com/office/drawing/2014/main" id="{8A7EF61C-AE8B-4CD9-AB74-280949A6D7F9}"/>
            </a:ext>
          </a:extLst>
        </xdr:cNvPr>
        <xdr:cNvSpPr txBox="1"/>
      </xdr:nvSpPr>
      <xdr:spPr>
        <a:xfrm>
          <a:off x="4993014" y="4906028"/>
          <a:ext cx="4645068" cy="100904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baseline="0">
              <a:solidFill>
                <a:schemeClr val="dk1"/>
              </a:solidFill>
              <a:latin typeface="+mn-lt"/>
              <a:ea typeface="+mn-ea"/>
              <a:cs typeface="+mn-cs"/>
            </a:rPr>
            <a:t>Note: Estimations by income group using up to two lags of</a:t>
          </a:r>
        </a:p>
        <a:p>
          <a:r>
            <a:rPr lang="en-US" sz="1100" b="0" i="0" u="none" strike="noStrike" baseline="0">
              <a:solidFill>
                <a:schemeClr val="dk1"/>
              </a:solidFill>
              <a:latin typeface="+mn-lt"/>
              <a:ea typeface="+mn-ea"/>
              <a:cs typeface="+mn-cs"/>
            </a:rPr>
            <a:t>the growth rate of main trading partners as instrument for</a:t>
          </a:r>
        </a:p>
        <a:p>
          <a:r>
            <a:rPr lang="en-US" sz="1100" b="0" i="0" u="none" strike="noStrike" baseline="0">
              <a:solidFill>
                <a:schemeClr val="dk1"/>
              </a:solidFill>
              <a:latin typeface="+mn-lt"/>
              <a:ea typeface="+mn-ea"/>
              <a:cs typeface="+mn-cs"/>
            </a:rPr>
            <a:t>contemporaneous real GDP growth. Missing bars denote</a:t>
          </a:r>
        </a:p>
        <a:p>
          <a:r>
            <a:rPr lang="en-US" sz="1100" b="0" i="0" u="none" strike="noStrike" baseline="0">
              <a:solidFill>
                <a:schemeClr val="dk1"/>
              </a:solidFill>
              <a:latin typeface="+mn-lt"/>
              <a:ea typeface="+mn-ea"/>
              <a:cs typeface="+mn-cs"/>
            </a:rPr>
            <a:t>statistically insignificant coefficients.</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5</xdr:col>
      <xdr:colOff>437899</xdr:colOff>
      <xdr:row>4</xdr:row>
      <xdr:rowOff>152798</xdr:rowOff>
    </xdr:from>
    <xdr:to>
      <xdr:col>11</xdr:col>
      <xdr:colOff>602630</xdr:colOff>
      <xdr:row>21</xdr:row>
      <xdr:rowOff>78483</xdr:rowOff>
    </xdr:to>
    <xdr:graphicFrame macro="">
      <xdr:nvGraphicFramePr>
        <xdr:cNvPr id="2" name="Chart 1">
          <a:extLst>
            <a:ext uri="{FF2B5EF4-FFF2-40B4-BE49-F238E27FC236}">
              <a16:creationId xmlns:a16="http://schemas.microsoft.com/office/drawing/2014/main" id="{1B71DCE4-E0D6-4768-89A4-5BDCA0BD27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567838</xdr:colOff>
      <xdr:row>3</xdr:row>
      <xdr:rowOff>87923</xdr:rowOff>
    </xdr:from>
    <xdr:to>
      <xdr:col>3</xdr:col>
      <xdr:colOff>626453</xdr:colOff>
      <xdr:row>17</xdr:row>
      <xdr:rowOff>122406</xdr:rowOff>
    </xdr:to>
    <xdr:sp macro="" textlink="">
      <xdr:nvSpPr>
        <xdr:cNvPr id="3" name="TextBox 2">
          <a:extLst>
            <a:ext uri="{FF2B5EF4-FFF2-40B4-BE49-F238E27FC236}">
              <a16:creationId xmlns:a16="http://schemas.microsoft.com/office/drawing/2014/main" id="{EB943CDE-589E-4D5F-BABB-E0351D4FA449}"/>
            </a:ext>
          </a:extLst>
        </xdr:cNvPr>
        <xdr:cNvSpPr txBox="1"/>
      </xdr:nvSpPr>
      <xdr:spPr>
        <a:xfrm>
          <a:off x="2396638" y="640373"/>
          <a:ext cx="39565" cy="2612583"/>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5</xdr:col>
      <xdr:colOff>535113</xdr:colOff>
      <xdr:row>1</xdr:row>
      <xdr:rowOff>114157</xdr:rowOff>
    </xdr:from>
    <xdr:to>
      <xdr:col>12</xdr:col>
      <xdr:colOff>85618</xdr:colOff>
      <xdr:row>4</xdr:row>
      <xdr:rowOff>92754</xdr:rowOff>
    </xdr:to>
    <xdr:sp macro="" textlink="">
      <xdr:nvSpPr>
        <xdr:cNvPr id="4" name="TextBox 3">
          <a:extLst>
            <a:ext uri="{FF2B5EF4-FFF2-40B4-BE49-F238E27FC236}">
              <a16:creationId xmlns:a16="http://schemas.microsoft.com/office/drawing/2014/main" id="{8C86D2B3-B726-41B9-A590-F2B1ED99F820}"/>
            </a:ext>
          </a:extLst>
        </xdr:cNvPr>
        <xdr:cNvSpPr txBox="1"/>
      </xdr:nvSpPr>
      <xdr:spPr>
        <a:xfrm>
          <a:off x="3583113" y="298307"/>
          <a:ext cx="3817705" cy="53104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b="1">
              <a:solidFill>
                <a:srgbClr val="7030A0"/>
              </a:solidFill>
            </a:rPr>
            <a:t>Figure 1. National Budget Balances by Income Group, 2019–22 </a:t>
          </a:r>
          <a:r>
            <a:rPr lang="en-US" i="1">
              <a:solidFill>
                <a:srgbClr val="7030A0"/>
              </a:solidFill>
            </a:rPr>
            <a:t>(Percent of GDP) </a:t>
          </a:r>
          <a:endParaRPr lang="en-US" sz="1100" i="1">
            <a:solidFill>
              <a:srgbClr val="7030A0"/>
            </a:solidFill>
          </a:endParaRPr>
        </a:p>
      </xdr:txBody>
    </xdr:sp>
    <xdr:clientData/>
  </xdr:twoCellAnchor>
  <xdr:twoCellAnchor>
    <xdr:from>
      <xdr:col>6</xdr:col>
      <xdr:colOff>114157</xdr:colOff>
      <xdr:row>21</xdr:row>
      <xdr:rowOff>42809</xdr:rowOff>
    </xdr:from>
    <xdr:to>
      <xdr:col>11</xdr:col>
      <xdr:colOff>577921</xdr:colOff>
      <xdr:row>23</xdr:row>
      <xdr:rowOff>128428</xdr:rowOff>
    </xdr:to>
    <xdr:sp macro="" textlink="">
      <xdr:nvSpPr>
        <xdr:cNvPr id="5" name="TextBox 4">
          <a:extLst>
            <a:ext uri="{FF2B5EF4-FFF2-40B4-BE49-F238E27FC236}">
              <a16:creationId xmlns:a16="http://schemas.microsoft.com/office/drawing/2014/main" id="{E716AEDC-1912-4E85-BA68-7C76D02F3EA6}"/>
            </a:ext>
          </a:extLst>
        </xdr:cNvPr>
        <xdr:cNvSpPr txBox="1"/>
      </xdr:nvSpPr>
      <xdr:spPr>
        <a:xfrm>
          <a:off x="3771757" y="3909959"/>
          <a:ext cx="3511764" cy="45391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t>Source: IMF, World Economic Outlook.</a:t>
          </a:r>
          <a:endParaRPr lang="en-US" sz="110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8</xdr:col>
      <xdr:colOff>571500</xdr:colOff>
      <xdr:row>4</xdr:row>
      <xdr:rowOff>95250</xdr:rowOff>
    </xdr:from>
    <xdr:to>
      <xdr:col>16</xdr:col>
      <xdr:colOff>108773</xdr:colOff>
      <xdr:row>19</xdr:row>
      <xdr:rowOff>44302</xdr:rowOff>
    </xdr:to>
    <xdr:graphicFrame macro="">
      <xdr:nvGraphicFramePr>
        <xdr:cNvPr id="7" name="Chart 6">
          <a:extLst>
            <a:ext uri="{FF2B5EF4-FFF2-40B4-BE49-F238E27FC236}">
              <a16:creationId xmlns:a16="http://schemas.microsoft.com/office/drawing/2014/main" id="{6631C456-7056-493F-A070-7ACD3EC0F7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44450</xdr:colOff>
      <xdr:row>0</xdr:row>
      <xdr:rowOff>0</xdr:rowOff>
    </xdr:from>
    <xdr:to>
      <xdr:col>16</xdr:col>
      <xdr:colOff>419100</xdr:colOff>
      <xdr:row>3</xdr:row>
      <xdr:rowOff>120650</xdr:rowOff>
    </xdr:to>
    <xdr:sp macro="" textlink="">
      <xdr:nvSpPr>
        <xdr:cNvPr id="8" name="TextBox 7">
          <a:extLst>
            <a:ext uri="{FF2B5EF4-FFF2-40B4-BE49-F238E27FC236}">
              <a16:creationId xmlns:a16="http://schemas.microsoft.com/office/drawing/2014/main" id="{1608DDD2-61F4-4716-8B56-46A8CBC1E412}"/>
            </a:ext>
          </a:extLst>
        </xdr:cNvPr>
        <xdr:cNvSpPr txBox="1"/>
      </xdr:nvSpPr>
      <xdr:spPr>
        <a:xfrm>
          <a:off x="5530850" y="0"/>
          <a:ext cx="4641850" cy="6731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7030A0"/>
              </a:solidFill>
              <a:effectLst/>
              <a:latin typeface="+mn-lt"/>
              <a:ea typeface="+mn-ea"/>
              <a:cs typeface="+mn-cs"/>
            </a:rPr>
            <a:t>Online Annex Figure 1.1.2. Estimated Countercyclicality by Budget Component</a:t>
          </a:r>
        </a:p>
        <a:p>
          <a:r>
            <a:rPr lang="en-US" sz="1200" i="1">
              <a:solidFill>
                <a:srgbClr val="7030A0"/>
              </a:solidFill>
              <a:effectLst/>
              <a:latin typeface="+mn-lt"/>
              <a:ea typeface="+mn-ea"/>
              <a:cs typeface="+mn-cs"/>
            </a:rPr>
            <a:t>(Estimate coefficients)</a:t>
          </a:r>
        </a:p>
        <a:p>
          <a:endParaRPr lang="en-US" sz="1100"/>
        </a:p>
      </xdr:txBody>
    </xdr:sp>
    <xdr:clientData/>
  </xdr:twoCellAnchor>
  <xdr:twoCellAnchor>
    <xdr:from>
      <xdr:col>8</xdr:col>
      <xdr:colOff>533400</xdr:colOff>
      <xdr:row>21</xdr:row>
      <xdr:rowOff>44450</xdr:rowOff>
    </xdr:from>
    <xdr:to>
      <xdr:col>17</xdr:col>
      <xdr:colOff>69850</xdr:colOff>
      <xdr:row>27</xdr:row>
      <xdr:rowOff>120650</xdr:rowOff>
    </xdr:to>
    <xdr:sp macro="" textlink="">
      <xdr:nvSpPr>
        <xdr:cNvPr id="9" name="TextBox 8">
          <a:extLst>
            <a:ext uri="{FF2B5EF4-FFF2-40B4-BE49-F238E27FC236}">
              <a16:creationId xmlns:a16="http://schemas.microsoft.com/office/drawing/2014/main" id="{D7A9EBF3-87C0-414B-B3E0-D190AAD9BE11}"/>
            </a:ext>
          </a:extLst>
        </xdr:cNvPr>
        <xdr:cNvSpPr txBox="1"/>
      </xdr:nvSpPr>
      <xdr:spPr>
        <a:xfrm>
          <a:off x="5410200" y="3911600"/>
          <a:ext cx="5022850" cy="11811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ysClr val="windowText" lastClr="000000"/>
              </a:solidFill>
            </a:rPr>
            <a:t>Note: Discretionary components uses the cyclically adjusted budget balance (CAB) from the IMF WEO database. The automatic components are calculated as the difference between the overall and the cyclically adjusted budget balance. They are used separately as dependent variables in a panel regression with real GDP growth as regressor. Bars in lighter colors denote statistically insignificant coefficient estimates at the 10 percent level.</a:t>
          </a:r>
        </a:p>
        <a:p>
          <a:endParaRPr lang="en-US" sz="1100"/>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1</xdr:col>
      <xdr:colOff>230909</xdr:colOff>
      <xdr:row>2</xdr:row>
      <xdr:rowOff>127001</xdr:rowOff>
    </xdr:from>
    <xdr:to>
      <xdr:col>10</xdr:col>
      <xdr:colOff>346364</xdr:colOff>
      <xdr:row>6</xdr:row>
      <xdr:rowOff>127001</xdr:rowOff>
    </xdr:to>
    <xdr:sp macro="" textlink="">
      <xdr:nvSpPr>
        <xdr:cNvPr id="21" name="TextBox 20">
          <a:extLst>
            <a:ext uri="{FF2B5EF4-FFF2-40B4-BE49-F238E27FC236}">
              <a16:creationId xmlns:a16="http://schemas.microsoft.com/office/drawing/2014/main" id="{867DAFA0-5F6F-4766-8FEB-FCD87C8EC698}"/>
            </a:ext>
          </a:extLst>
        </xdr:cNvPr>
        <xdr:cNvSpPr txBox="1"/>
      </xdr:nvSpPr>
      <xdr:spPr>
        <a:xfrm>
          <a:off x="3625273" y="461819"/>
          <a:ext cx="6800273" cy="64654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rgbClr val="7030A0"/>
              </a:solidFill>
              <a:effectLst/>
              <a:latin typeface="+mn-lt"/>
              <a:ea typeface="+mn-ea"/>
              <a:cs typeface="+mn-cs"/>
            </a:rPr>
            <a:t>Online Annex Figure 1.1.3. Distribution of Fiscal Countercyclicality Coefficients</a:t>
          </a:r>
        </a:p>
        <a:p>
          <a:r>
            <a:rPr lang="en-US" sz="1600">
              <a:solidFill>
                <a:srgbClr val="7030A0"/>
              </a:solidFill>
              <a:effectLst/>
              <a:latin typeface="+mn-lt"/>
              <a:ea typeface="+mn-ea"/>
              <a:cs typeface="+mn-cs"/>
            </a:rPr>
            <a:t>(Number of countries)</a:t>
          </a:r>
          <a:endParaRPr lang="en-US" sz="1600">
            <a:solidFill>
              <a:srgbClr val="7030A0"/>
            </a:solidFill>
          </a:endParaRPr>
        </a:p>
      </xdr:txBody>
    </xdr:sp>
    <xdr:clientData/>
  </xdr:twoCellAnchor>
  <xdr:twoCellAnchor>
    <xdr:from>
      <xdr:col>1</xdr:col>
      <xdr:colOff>242454</xdr:colOff>
      <xdr:row>41</xdr:row>
      <xdr:rowOff>34636</xdr:rowOff>
    </xdr:from>
    <xdr:to>
      <xdr:col>10</xdr:col>
      <xdr:colOff>115455</xdr:colOff>
      <xdr:row>45</xdr:row>
      <xdr:rowOff>46181</xdr:rowOff>
    </xdr:to>
    <xdr:sp macro="" textlink="">
      <xdr:nvSpPr>
        <xdr:cNvPr id="22" name="TextBox 21">
          <a:extLst>
            <a:ext uri="{FF2B5EF4-FFF2-40B4-BE49-F238E27FC236}">
              <a16:creationId xmlns:a16="http://schemas.microsoft.com/office/drawing/2014/main" id="{12E0EB7E-9D30-4D3F-B4CE-AFAFB5508F01}"/>
            </a:ext>
          </a:extLst>
        </xdr:cNvPr>
        <xdr:cNvSpPr txBox="1"/>
      </xdr:nvSpPr>
      <xdr:spPr>
        <a:xfrm>
          <a:off x="3636818" y="6673272"/>
          <a:ext cx="6557819" cy="65809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a:solidFill>
                <a:sysClr val="windowText" lastClr="000000"/>
              </a:solidFill>
              <a:effectLst/>
              <a:latin typeface="+mn-lt"/>
              <a:ea typeface="+mn-ea"/>
              <a:cs typeface="+mn-cs"/>
            </a:rPr>
            <a:t>Note: The chart shows the distribution of static fiscal countercyclicality coefficients across income groups.</a:t>
          </a:r>
        </a:p>
        <a:p>
          <a:endParaRPr lang="en-US" sz="1100"/>
        </a:p>
      </xdr:txBody>
    </xdr:sp>
    <xdr:clientData/>
  </xdr:twoCellAnchor>
  <xdr:twoCellAnchor>
    <xdr:from>
      <xdr:col>1</xdr:col>
      <xdr:colOff>241300</xdr:colOff>
      <xdr:row>7</xdr:row>
      <xdr:rowOff>50800</xdr:rowOff>
    </xdr:from>
    <xdr:to>
      <xdr:col>10</xdr:col>
      <xdr:colOff>622904</xdr:colOff>
      <xdr:row>41</xdr:row>
      <xdr:rowOff>155257</xdr:rowOff>
    </xdr:to>
    <xdr:graphicFrame macro="">
      <xdr:nvGraphicFramePr>
        <xdr:cNvPr id="24" name="Chart 23">
          <a:extLst>
            <a:ext uri="{FF2B5EF4-FFF2-40B4-BE49-F238E27FC236}">
              <a16:creationId xmlns:a16="http://schemas.microsoft.com/office/drawing/2014/main" id="{8E344C44-7332-4EF6-907C-6ABADE70A51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2.xml><?xml version="1.0" encoding="utf-8"?>
<c:userShapes xmlns:c="http://schemas.openxmlformats.org/drawingml/2006/chart">
  <cdr:relSizeAnchor xmlns:cdr="http://schemas.openxmlformats.org/drawingml/2006/chartDrawing">
    <cdr:from>
      <cdr:x>0.57471</cdr:x>
      <cdr:y>0.55611</cdr:y>
    </cdr:from>
    <cdr:to>
      <cdr:x>0.57599</cdr:x>
      <cdr:y>0.83333</cdr:y>
    </cdr:to>
    <cdr:cxnSp macro="">
      <cdr:nvCxnSpPr>
        <cdr:cNvPr id="3" name="Straight Connector 2">
          <a:extLst xmlns:a="http://schemas.openxmlformats.org/drawingml/2006/main">
            <a:ext uri="{FF2B5EF4-FFF2-40B4-BE49-F238E27FC236}">
              <a16:creationId xmlns:a16="http://schemas.microsoft.com/office/drawing/2014/main" id="{352163CE-09FF-4706-B383-E13232CDCF12}"/>
            </a:ext>
          </a:extLst>
        </cdr:cNvPr>
        <cdr:cNvCxnSpPr/>
      </cdr:nvCxnSpPr>
      <cdr:spPr>
        <a:xfrm xmlns:a="http://schemas.openxmlformats.org/drawingml/2006/main">
          <a:off x="4082143" y="3057071"/>
          <a:ext cx="9071" cy="1524000"/>
        </a:xfrm>
        <a:prstGeom xmlns:a="http://schemas.openxmlformats.org/drawingml/2006/main" prst="line">
          <a:avLst/>
        </a:prstGeom>
        <a:ln xmlns:a="http://schemas.openxmlformats.org/drawingml/2006/main" w="25400">
          <a:prstDash val="sysDot"/>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0.5198</cdr:x>
      <cdr:y>0.28383</cdr:y>
    </cdr:from>
    <cdr:to>
      <cdr:x>0.52363</cdr:x>
      <cdr:y>0.83168</cdr:y>
    </cdr:to>
    <cdr:cxnSp macro="">
      <cdr:nvCxnSpPr>
        <cdr:cNvPr id="7" name="Straight Connector 6">
          <a:extLst xmlns:a="http://schemas.openxmlformats.org/drawingml/2006/main">
            <a:ext uri="{FF2B5EF4-FFF2-40B4-BE49-F238E27FC236}">
              <a16:creationId xmlns:a16="http://schemas.microsoft.com/office/drawing/2014/main" id="{E9C2C647-8873-4035-A26A-B940EBF4C9DF}"/>
            </a:ext>
          </a:extLst>
        </cdr:cNvPr>
        <cdr:cNvCxnSpPr/>
      </cdr:nvCxnSpPr>
      <cdr:spPr>
        <a:xfrm xmlns:a="http://schemas.openxmlformats.org/drawingml/2006/main">
          <a:off x="3692072" y="1560286"/>
          <a:ext cx="27214" cy="3011714"/>
        </a:xfrm>
        <a:prstGeom xmlns:a="http://schemas.openxmlformats.org/drawingml/2006/main" prst="line">
          <a:avLst/>
        </a:prstGeom>
        <a:ln xmlns:a="http://schemas.openxmlformats.org/drawingml/2006/main" w="31750">
          <a:solidFill>
            <a:schemeClr val="accent4"/>
          </a:solidFill>
          <a:prstDash val="sysDot"/>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0.52439</cdr:x>
      <cdr:y>0.25347</cdr:y>
    </cdr:from>
    <cdr:to>
      <cdr:x>0.62912</cdr:x>
      <cdr:y>0.33432</cdr:y>
    </cdr:to>
    <cdr:sp macro="" textlink="">
      <cdr:nvSpPr>
        <cdr:cNvPr id="10" name="TextBox 18">
          <a:extLst xmlns:a="http://schemas.openxmlformats.org/drawingml/2006/main">
            <a:ext uri="{FF2B5EF4-FFF2-40B4-BE49-F238E27FC236}">
              <a16:creationId xmlns:a16="http://schemas.microsoft.com/office/drawing/2014/main" id="{3427A9AE-6DC5-433A-A9D8-1FAD375C18EE}"/>
            </a:ext>
          </a:extLst>
        </cdr:cNvPr>
        <cdr:cNvSpPr txBox="1"/>
      </cdr:nvSpPr>
      <cdr:spPr>
        <a:xfrm xmlns:a="http://schemas.openxmlformats.org/drawingml/2006/main">
          <a:off x="3724729" y="1393372"/>
          <a:ext cx="743857" cy="444500"/>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r>
            <a:rPr lang="en-US" sz="1600" b="1">
              <a:solidFill>
                <a:schemeClr val="accent2">
                  <a:lumMod val="75000"/>
                </a:schemeClr>
              </a:solidFill>
            </a:rPr>
            <a:t>0.30</a:t>
          </a:r>
        </a:p>
      </cdr:txBody>
    </cdr:sp>
  </cdr:relSizeAnchor>
  <cdr:relSizeAnchor xmlns:cdr="http://schemas.openxmlformats.org/drawingml/2006/chartDrawing">
    <cdr:from>
      <cdr:x>0.4516</cdr:x>
      <cdr:y>0.33993</cdr:y>
    </cdr:from>
    <cdr:to>
      <cdr:x>0.45338</cdr:x>
      <cdr:y>0.83597</cdr:y>
    </cdr:to>
    <cdr:cxnSp macro="">
      <cdr:nvCxnSpPr>
        <cdr:cNvPr id="11" name="Straight Connector 10">
          <a:extLst xmlns:a="http://schemas.openxmlformats.org/drawingml/2006/main">
            <a:ext uri="{FF2B5EF4-FFF2-40B4-BE49-F238E27FC236}">
              <a16:creationId xmlns:a16="http://schemas.microsoft.com/office/drawing/2014/main" id="{881CB7D8-5481-42DC-80CA-CE8FD6612B5F}"/>
            </a:ext>
          </a:extLst>
        </cdr:cNvPr>
        <cdr:cNvCxnSpPr/>
      </cdr:nvCxnSpPr>
      <cdr:spPr>
        <a:xfrm xmlns:a="http://schemas.openxmlformats.org/drawingml/2006/main" flipH="1">
          <a:off x="3207657" y="1868715"/>
          <a:ext cx="12700" cy="2726871"/>
        </a:xfrm>
        <a:prstGeom xmlns:a="http://schemas.openxmlformats.org/drawingml/2006/main" prst="line">
          <a:avLst/>
        </a:prstGeom>
        <a:ln xmlns:a="http://schemas.openxmlformats.org/drawingml/2006/main" w="31750">
          <a:solidFill>
            <a:srgbClr val="C00000"/>
          </a:solidFill>
          <a:prstDash val="sysDot"/>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0.38135</cdr:x>
      <cdr:y>0.25842</cdr:y>
    </cdr:from>
    <cdr:to>
      <cdr:x>0.48608</cdr:x>
      <cdr:y>0.33927</cdr:y>
    </cdr:to>
    <cdr:sp macro="" textlink="">
      <cdr:nvSpPr>
        <cdr:cNvPr id="13" name="TextBox 18">
          <a:extLst xmlns:a="http://schemas.openxmlformats.org/drawingml/2006/main">
            <a:ext uri="{FF2B5EF4-FFF2-40B4-BE49-F238E27FC236}">
              <a16:creationId xmlns:a16="http://schemas.microsoft.com/office/drawing/2014/main" id="{323F6B41-CE5E-4AB7-873E-94105E21289F}"/>
            </a:ext>
          </a:extLst>
        </cdr:cNvPr>
        <cdr:cNvSpPr txBox="1"/>
      </cdr:nvSpPr>
      <cdr:spPr>
        <a:xfrm xmlns:a="http://schemas.openxmlformats.org/drawingml/2006/main">
          <a:off x="2708729" y="1420586"/>
          <a:ext cx="743857" cy="444500"/>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r>
            <a:rPr lang="en-US" sz="1600" b="1">
              <a:solidFill>
                <a:schemeClr val="accent2">
                  <a:lumMod val="75000"/>
                </a:schemeClr>
              </a:solidFill>
            </a:rPr>
            <a:t>0.19</a:t>
          </a:r>
        </a:p>
      </cdr:txBody>
    </cdr:sp>
  </cdr:relSizeAnchor>
  <cdr:relSizeAnchor xmlns:cdr="http://schemas.openxmlformats.org/drawingml/2006/chartDrawing">
    <cdr:from>
      <cdr:x>0.57544</cdr:x>
      <cdr:y>0.46643</cdr:y>
    </cdr:from>
    <cdr:to>
      <cdr:x>0.68017</cdr:x>
      <cdr:y>0.54728</cdr:y>
    </cdr:to>
    <cdr:sp macro="" textlink="">
      <cdr:nvSpPr>
        <cdr:cNvPr id="8" name="TextBox 18">
          <a:extLst xmlns:a="http://schemas.openxmlformats.org/drawingml/2006/main">
            <a:ext uri="{FF2B5EF4-FFF2-40B4-BE49-F238E27FC236}">
              <a16:creationId xmlns:a16="http://schemas.microsoft.com/office/drawing/2014/main" id="{CDC4277E-0255-46C6-AF93-EEE9EC96C215}"/>
            </a:ext>
          </a:extLst>
        </cdr:cNvPr>
        <cdr:cNvSpPr txBox="1"/>
      </cdr:nvSpPr>
      <cdr:spPr>
        <a:xfrm xmlns:a="http://schemas.openxmlformats.org/drawingml/2006/main">
          <a:off x="4114800" y="2667000"/>
          <a:ext cx="748893" cy="462289"/>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r>
            <a:rPr lang="en-US" sz="1600" b="1">
              <a:solidFill>
                <a:srgbClr val="0070C0"/>
              </a:solidFill>
            </a:rPr>
            <a:t>0.40</a:t>
          </a:r>
        </a:p>
      </cdr:txBody>
    </cdr:sp>
  </cdr:relSizeAnchor>
</c:userShapes>
</file>

<file path=xl/drawings/drawing33.xml><?xml version="1.0" encoding="utf-8"?>
<xdr:wsDr xmlns:xdr="http://schemas.openxmlformats.org/drawingml/2006/spreadsheetDrawing" xmlns:a="http://schemas.openxmlformats.org/drawingml/2006/main">
  <xdr:twoCellAnchor>
    <xdr:from>
      <xdr:col>0</xdr:col>
      <xdr:colOff>206374</xdr:colOff>
      <xdr:row>13</xdr:row>
      <xdr:rowOff>73024</xdr:rowOff>
    </xdr:from>
    <xdr:to>
      <xdr:col>5</xdr:col>
      <xdr:colOff>351518</xdr:colOff>
      <xdr:row>32</xdr:row>
      <xdr:rowOff>34018</xdr:rowOff>
    </xdr:to>
    <xdr:graphicFrame macro="">
      <xdr:nvGraphicFramePr>
        <xdr:cNvPr id="6" name="Chart 5">
          <a:extLst>
            <a:ext uri="{FF2B5EF4-FFF2-40B4-BE49-F238E27FC236}">
              <a16:creationId xmlns:a16="http://schemas.microsoft.com/office/drawing/2014/main" id="{CD885A00-8437-4E9A-89F9-A73249EFE6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294821</xdr:colOff>
      <xdr:row>9</xdr:row>
      <xdr:rowOff>158750</xdr:rowOff>
    </xdr:from>
    <xdr:to>
      <xdr:col>6</xdr:col>
      <xdr:colOff>38100</xdr:colOff>
      <xdr:row>13</xdr:row>
      <xdr:rowOff>75595</xdr:rowOff>
    </xdr:to>
    <xdr:sp macro="" textlink="">
      <xdr:nvSpPr>
        <xdr:cNvPr id="7" name="TextBox 6">
          <a:extLst>
            <a:ext uri="{FF2B5EF4-FFF2-40B4-BE49-F238E27FC236}">
              <a16:creationId xmlns:a16="http://schemas.microsoft.com/office/drawing/2014/main" id="{147E03BC-736A-4D1B-909B-7F42DDB247AE}"/>
            </a:ext>
          </a:extLst>
        </xdr:cNvPr>
        <xdr:cNvSpPr txBox="1"/>
      </xdr:nvSpPr>
      <xdr:spPr>
        <a:xfrm>
          <a:off x="294821" y="2419350"/>
          <a:ext cx="5204279" cy="67884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b="1">
              <a:solidFill>
                <a:srgbClr val="7030A0"/>
              </a:solidFill>
              <a:effectLst/>
              <a:latin typeface="+mn-lt"/>
              <a:ea typeface="+mn-ea"/>
              <a:cs typeface="+mn-cs"/>
            </a:rPr>
            <a:t>Online Annex Figure 1.1.4. Countercyclicality of Fiscal Policies in Large Crises</a:t>
          </a:r>
        </a:p>
        <a:p>
          <a:r>
            <a:rPr lang="en-US" sz="1200">
              <a:solidFill>
                <a:srgbClr val="7030A0"/>
              </a:solidFill>
              <a:effectLst/>
              <a:latin typeface="+mn-lt"/>
              <a:ea typeface="+mn-ea"/>
              <a:cs typeface="+mn-cs"/>
            </a:rPr>
            <a:t>(Estimated coefficients)</a:t>
          </a:r>
          <a:endParaRPr lang="en-US" sz="1200">
            <a:solidFill>
              <a:srgbClr val="7030A0"/>
            </a:solidFill>
          </a:endParaRPr>
        </a:p>
      </xdr:txBody>
    </xdr:sp>
    <xdr:clientData/>
  </xdr:twoCellAnchor>
  <xdr:twoCellAnchor>
    <xdr:from>
      <xdr:col>0</xdr:col>
      <xdr:colOff>355298</xdr:colOff>
      <xdr:row>31</xdr:row>
      <xdr:rowOff>45357</xdr:rowOff>
    </xdr:from>
    <xdr:to>
      <xdr:col>5</xdr:col>
      <xdr:colOff>340179</xdr:colOff>
      <xdr:row>36</xdr:row>
      <xdr:rowOff>136071</xdr:rowOff>
    </xdr:to>
    <xdr:sp macro="" textlink="">
      <xdr:nvSpPr>
        <xdr:cNvPr id="8" name="TextBox 7">
          <a:extLst>
            <a:ext uri="{FF2B5EF4-FFF2-40B4-BE49-F238E27FC236}">
              <a16:creationId xmlns:a16="http://schemas.microsoft.com/office/drawing/2014/main" id="{738A76EF-6138-46DE-BAA8-F0002A8348ED}"/>
            </a:ext>
          </a:extLst>
        </xdr:cNvPr>
        <xdr:cNvSpPr txBox="1"/>
      </xdr:nvSpPr>
      <xdr:spPr>
        <a:xfrm>
          <a:off x="355298" y="6221488"/>
          <a:ext cx="4732262" cy="99785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 The figure shows the average of time-varying coefficients by country income groups, estimated based on a panel regression on the sensitivity to GDP growth of the deficit to GDP ratio from 1980 to 2021. Typical recessions are defined as periods when individual country’s growth rates are below their own average levels over the previous three 3 years.</a:t>
          </a:r>
        </a:p>
      </xdr:txBody>
    </xdr:sp>
    <xdr:clientData/>
  </xdr:twoCellAnchor>
</xdr:wsDr>
</file>

<file path=xl/drawings/drawing34.xml><?xml version="1.0" encoding="utf-8"?>
<xdr:wsDr xmlns:xdr="http://schemas.openxmlformats.org/drawingml/2006/spreadsheetDrawing" xmlns:a="http://schemas.openxmlformats.org/drawingml/2006/main">
  <xdr:twoCellAnchor>
    <xdr:from>
      <xdr:col>0</xdr:col>
      <xdr:colOff>965200</xdr:colOff>
      <xdr:row>8</xdr:row>
      <xdr:rowOff>147637</xdr:rowOff>
    </xdr:from>
    <xdr:to>
      <xdr:col>5</xdr:col>
      <xdr:colOff>222249</xdr:colOff>
      <xdr:row>26</xdr:row>
      <xdr:rowOff>38100</xdr:rowOff>
    </xdr:to>
    <xdr:graphicFrame macro="">
      <xdr:nvGraphicFramePr>
        <xdr:cNvPr id="2" name="Chart 1">
          <a:extLst>
            <a:ext uri="{FF2B5EF4-FFF2-40B4-BE49-F238E27FC236}">
              <a16:creationId xmlns:a16="http://schemas.microsoft.com/office/drawing/2014/main" id="{9A5C238F-46AE-477C-BDF4-3C017A7077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990600</xdr:colOff>
      <xdr:row>4</xdr:row>
      <xdr:rowOff>50800</xdr:rowOff>
    </xdr:from>
    <xdr:to>
      <xdr:col>5</xdr:col>
      <xdr:colOff>203200</xdr:colOff>
      <xdr:row>9</xdr:row>
      <xdr:rowOff>50800</xdr:rowOff>
    </xdr:to>
    <xdr:sp macro="" textlink="">
      <xdr:nvSpPr>
        <xdr:cNvPr id="3" name="TextBox 2">
          <a:extLst>
            <a:ext uri="{FF2B5EF4-FFF2-40B4-BE49-F238E27FC236}">
              <a16:creationId xmlns:a16="http://schemas.microsoft.com/office/drawing/2014/main" id="{DA879955-8197-4B4B-AC6D-80B574CA742E}"/>
            </a:ext>
          </a:extLst>
        </xdr:cNvPr>
        <xdr:cNvSpPr txBox="1"/>
      </xdr:nvSpPr>
      <xdr:spPr>
        <a:xfrm>
          <a:off x="990600" y="685800"/>
          <a:ext cx="3498850" cy="793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rgbClr val="7030A0"/>
              </a:solidFill>
              <a:effectLst/>
              <a:latin typeface="+mn-lt"/>
              <a:ea typeface="+mn-ea"/>
              <a:cs typeface="+mn-cs"/>
            </a:rPr>
            <a:t>Online Annex Figure 1.1.4. Countercyclicality of Fiscal Policies in Large Crises</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rgbClr val="7030A0"/>
              </a:solidFill>
              <a:effectLst/>
              <a:latin typeface="+mn-lt"/>
              <a:ea typeface="+mn-ea"/>
              <a:cs typeface="+mn-cs"/>
            </a:rPr>
            <a:t>(Share of countries with larger countercyclical fiscal policies in each episode) </a:t>
          </a:r>
          <a:endParaRPr lang="en-US" sz="1100" b="1">
            <a:solidFill>
              <a:srgbClr val="7030A0"/>
            </a:solidFill>
            <a:effectLst/>
            <a:latin typeface="+mn-lt"/>
            <a:ea typeface="+mn-ea"/>
            <a:cs typeface="+mn-cs"/>
          </a:endParaRPr>
        </a:p>
        <a:p>
          <a:endParaRPr lang="en-US" sz="1100"/>
        </a:p>
      </xdr:txBody>
    </xdr:sp>
    <xdr:clientData/>
  </xdr:twoCellAnchor>
  <xdr:twoCellAnchor>
    <xdr:from>
      <xdr:col>0</xdr:col>
      <xdr:colOff>1135944</xdr:colOff>
      <xdr:row>27</xdr:row>
      <xdr:rowOff>56444</xdr:rowOff>
    </xdr:from>
    <xdr:to>
      <xdr:col>5</xdr:col>
      <xdr:colOff>84666</xdr:colOff>
      <xdr:row>34</xdr:row>
      <xdr:rowOff>35278</xdr:rowOff>
    </xdr:to>
    <xdr:sp macro="" textlink="">
      <xdr:nvSpPr>
        <xdr:cNvPr id="4" name="TextBox 3">
          <a:extLst>
            <a:ext uri="{FF2B5EF4-FFF2-40B4-BE49-F238E27FC236}">
              <a16:creationId xmlns:a16="http://schemas.microsoft.com/office/drawing/2014/main" id="{B76E4F94-C42E-4CCC-BC0E-F03B9AF90C97}"/>
            </a:ext>
          </a:extLst>
        </xdr:cNvPr>
        <xdr:cNvSpPr txBox="1"/>
      </xdr:nvSpPr>
      <xdr:spPr>
        <a:xfrm>
          <a:off x="1135944" y="4437944"/>
          <a:ext cx="3224389" cy="111477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Note: The share of countries is calculated for each income group. It refers to the percent of countries that have larger counter-cyclicality coefficients on their fiscal policies during each episode relative to their own national average level over the 1980-2021 period.</a:t>
          </a:r>
        </a:p>
        <a:p>
          <a:endParaRPr lang="en-US" sz="1100"/>
        </a:p>
      </xdr:txBody>
    </xdr:sp>
    <xdr:clientData/>
  </xdr:twoCellAnchor>
</xdr:wsDr>
</file>

<file path=xl/drawings/drawing35.xml><?xml version="1.0" encoding="utf-8"?>
<xdr:wsDr xmlns:xdr="http://schemas.openxmlformats.org/drawingml/2006/spreadsheetDrawing" xmlns:a="http://schemas.openxmlformats.org/drawingml/2006/main">
  <xdr:absoluteAnchor>
    <xdr:pos x="6428610" y="1486817"/>
    <xdr:ext cx="8479837" cy="5983654"/>
    <xdr:graphicFrame macro="">
      <xdr:nvGraphicFramePr>
        <xdr:cNvPr id="3" name="Chart 2">
          <a:extLst>
            <a:ext uri="{FF2B5EF4-FFF2-40B4-BE49-F238E27FC236}">
              <a16:creationId xmlns:a16="http://schemas.microsoft.com/office/drawing/2014/main" id="{F93D80ED-59F2-4B46-83D5-D19EA59B1902}"/>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30</xdr:col>
      <xdr:colOff>438727</xdr:colOff>
      <xdr:row>2</xdr:row>
      <xdr:rowOff>80818</xdr:rowOff>
    </xdr:from>
    <xdr:to>
      <xdr:col>44</xdr:col>
      <xdr:colOff>138546</xdr:colOff>
      <xdr:row>6</xdr:row>
      <xdr:rowOff>161636</xdr:rowOff>
    </xdr:to>
    <xdr:sp macro="" textlink="">
      <xdr:nvSpPr>
        <xdr:cNvPr id="4" name="TextBox 3">
          <a:extLst>
            <a:ext uri="{FF2B5EF4-FFF2-40B4-BE49-F238E27FC236}">
              <a16:creationId xmlns:a16="http://schemas.microsoft.com/office/drawing/2014/main" id="{84198B05-5475-4C42-8281-F1288D6545F8}"/>
            </a:ext>
          </a:extLst>
        </xdr:cNvPr>
        <xdr:cNvSpPr txBox="1"/>
      </xdr:nvSpPr>
      <xdr:spPr>
        <a:xfrm>
          <a:off x="6557818" y="450273"/>
          <a:ext cx="8266546" cy="81972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rgbClr val="7030A0"/>
              </a:solidFill>
              <a:effectLst/>
              <a:latin typeface="+mn-lt"/>
              <a:ea typeface="+mn-ea"/>
              <a:cs typeface="+mn-cs"/>
            </a:rPr>
            <a:t>Online Annex Figure 1.2.1. Income and Consumption Stabilization across EU Countries</a:t>
          </a:r>
        </a:p>
        <a:p>
          <a:r>
            <a:rPr lang="en-US" sz="1600">
              <a:solidFill>
                <a:srgbClr val="7030A0"/>
              </a:solidFill>
              <a:effectLst/>
              <a:latin typeface="+mn-lt"/>
              <a:ea typeface="+mn-ea"/>
              <a:cs typeface="+mn-cs"/>
            </a:rPr>
            <a:t>(Percent of income shock absorbed by the tax-benefit system, 2019)</a:t>
          </a:r>
        </a:p>
        <a:p>
          <a:r>
            <a:rPr lang="en-US" sz="1600">
              <a:solidFill>
                <a:schemeClr val="dk1"/>
              </a:solidFill>
              <a:effectLst/>
              <a:latin typeface="+mn-lt"/>
              <a:ea typeface="+mn-ea"/>
              <a:cs typeface="+mn-cs"/>
            </a:rPr>
            <a:t>1. By country</a:t>
          </a:r>
          <a:endParaRPr lang="en-US" sz="2000">
            <a:solidFill>
              <a:srgbClr val="7030A0"/>
            </a:solidFill>
          </a:endParaRPr>
        </a:p>
      </xdr:txBody>
    </xdr:sp>
    <xdr:clientData/>
  </xdr:twoCellAnchor>
  <xdr:twoCellAnchor>
    <xdr:from>
      <xdr:col>30</xdr:col>
      <xdr:colOff>531091</xdr:colOff>
      <xdr:row>43</xdr:row>
      <xdr:rowOff>23091</xdr:rowOff>
    </xdr:from>
    <xdr:to>
      <xdr:col>43</xdr:col>
      <xdr:colOff>565727</xdr:colOff>
      <xdr:row>50</xdr:row>
      <xdr:rowOff>80818</xdr:rowOff>
    </xdr:to>
    <xdr:sp macro="" textlink="">
      <xdr:nvSpPr>
        <xdr:cNvPr id="5" name="TextBox 4">
          <a:extLst>
            <a:ext uri="{FF2B5EF4-FFF2-40B4-BE49-F238E27FC236}">
              <a16:creationId xmlns:a16="http://schemas.microsoft.com/office/drawing/2014/main" id="{4107470B-F827-471B-931E-48C89F32F138}"/>
            </a:ext>
          </a:extLst>
        </xdr:cNvPr>
        <xdr:cNvSpPr txBox="1"/>
      </xdr:nvSpPr>
      <xdr:spPr>
        <a:xfrm>
          <a:off x="6650182" y="7966364"/>
          <a:ext cx="7989454" cy="135081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dk1"/>
              </a:solidFill>
              <a:effectLst/>
              <a:latin typeface="+mn-lt"/>
              <a:ea typeface="+mn-ea"/>
              <a:cs typeface="+mn-cs"/>
            </a:rPr>
            <a:t>Sources: Coady and others (forthcoming), Carroll and others (2014); and IMF staff calculations.</a:t>
          </a:r>
        </a:p>
        <a:p>
          <a:r>
            <a:rPr lang="en-US" sz="1400">
              <a:solidFill>
                <a:schemeClr val="dk1"/>
              </a:solidFill>
              <a:effectLst/>
              <a:latin typeface="+mn-lt"/>
              <a:ea typeface="+mn-ea"/>
              <a:cs typeface="+mn-cs"/>
            </a:rPr>
            <a:t>Note: Estimates are based on the EUROMOD I4.0+ and microdata from the 2019 EU-SILC under the assumption of a 5 percent negative shock to the market income for all households under the 2019 tax-benefit system.</a:t>
          </a:r>
        </a:p>
        <a:p>
          <a:endParaRPr lang="en-US" sz="1100"/>
        </a:p>
      </xdr:txBody>
    </xdr:sp>
    <xdr:clientData/>
  </xdr:twoCellAnchor>
  <xdr:twoCellAnchor>
    <xdr:from>
      <xdr:col>35</xdr:col>
      <xdr:colOff>381001</xdr:colOff>
      <xdr:row>6</xdr:row>
      <xdr:rowOff>138545</xdr:rowOff>
    </xdr:from>
    <xdr:to>
      <xdr:col>41</xdr:col>
      <xdr:colOff>173182</xdr:colOff>
      <xdr:row>9</xdr:row>
      <xdr:rowOff>69274</xdr:rowOff>
    </xdr:to>
    <xdr:sp macro="" textlink="">
      <xdr:nvSpPr>
        <xdr:cNvPr id="2" name="TextBox 1">
          <a:extLst>
            <a:ext uri="{FF2B5EF4-FFF2-40B4-BE49-F238E27FC236}">
              <a16:creationId xmlns:a16="http://schemas.microsoft.com/office/drawing/2014/main" id="{9EC3E639-0446-49CD-AA57-6B2F6F12EF84}"/>
            </a:ext>
          </a:extLst>
        </xdr:cNvPr>
        <xdr:cNvSpPr txBox="1"/>
      </xdr:nvSpPr>
      <xdr:spPr>
        <a:xfrm>
          <a:off x="9559637" y="1246909"/>
          <a:ext cx="3463636" cy="48491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300">
              <a:latin typeface="Segoe UI" panose="020B0502040204020203" pitchFamily="34" charset="0"/>
              <a:cs typeface="Segoe UI" panose="020B0502040204020203" pitchFamily="34" charset="0"/>
            </a:rPr>
            <a:t>1.</a:t>
          </a:r>
          <a:r>
            <a:rPr lang="en-US" sz="1300" baseline="0">
              <a:latin typeface="Segoe UI" panose="020B0502040204020203" pitchFamily="34" charset="0"/>
              <a:cs typeface="Segoe UI" panose="020B0502040204020203" pitchFamily="34" charset="0"/>
            </a:rPr>
            <a:t> By Country</a:t>
          </a:r>
          <a:endParaRPr lang="en-US" sz="1300">
            <a:latin typeface="Segoe UI" panose="020B0502040204020203" pitchFamily="34" charset="0"/>
            <a:cs typeface="Segoe UI" panose="020B0502040204020203" pitchFamily="34" charset="0"/>
          </a:endParaRPr>
        </a:p>
      </xdr:txBody>
    </xdr:sp>
    <xdr:clientData/>
  </xdr:twoCellAnchor>
</xdr:wsDr>
</file>

<file path=xl/drawings/drawing36.xml><?xml version="1.0" encoding="utf-8"?>
<xdr:wsDr xmlns:xdr="http://schemas.openxmlformats.org/drawingml/2006/spreadsheetDrawing" xmlns:a="http://schemas.openxmlformats.org/drawingml/2006/main">
  <xdr:absoluteAnchor>
    <xdr:pos x="6695786" y="1305213"/>
    <xdr:ext cx="7163707" cy="6098722"/>
    <xdr:graphicFrame macro="">
      <xdr:nvGraphicFramePr>
        <xdr:cNvPr id="2" name="Chart 1">
          <a:extLst>
            <a:ext uri="{FF2B5EF4-FFF2-40B4-BE49-F238E27FC236}">
              <a16:creationId xmlns:a16="http://schemas.microsoft.com/office/drawing/2014/main" id="{9CEE4B58-1B40-4463-860A-6804873A847F}"/>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15</xdr:col>
      <xdr:colOff>0</xdr:colOff>
      <xdr:row>2</xdr:row>
      <xdr:rowOff>0</xdr:rowOff>
    </xdr:from>
    <xdr:to>
      <xdr:col>28</xdr:col>
      <xdr:colOff>161637</xdr:colOff>
      <xdr:row>6</xdr:row>
      <xdr:rowOff>80818</xdr:rowOff>
    </xdr:to>
    <xdr:sp macro="" textlink="">
      <xdr:nvSpPr>
        <xdr:cNvPr id="3" name="TextBox 2">
          <a:extLst>
            <a:ext uri="{FF2B5EF4-FFF2-40B4-BE49-F238E27FC236}">
              <a16:creationId xmlns:a16="http://schemas.microsoft.com/office/drawing/2014/main" id="{078B2568-47B8-455D-9351-1BB583D25E92}"/>
            </a:ext>
          </a:extLst>
        </xdr:cNvPr>
        <xdr:cNvSpPr txBox="1"/>
      </xdr:nvSpPr>
      <xdr:spPr>
        <a:xfrm>
          <a:off x="6892636" y="369455"/>
          <a:ext cx="8266546" cy="81972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rgbClr val="7030A0"/>
              </a:solidFill>
              <a:effectLst/>
              <a:latin typeface="+mn-lt"/>
              <a:ea typeface="+mn-ea"/>
              <a:cs typeface="+mn-cs"/>
            </a:rPr>
            <a:t>Online Annex Figure 1.2.1. Income and Consumption Stabilization across EU Countries</a:t>
          </a:r>
        </a:p>
        <a:p>
          <a:r>
            <a:rPr lang="en-US" sz="1600">
              <a:solidFill>
                <a:srgbClr val="7030A0"/>
              </a:solidFill>
              <a:effectLst/>
              <a:latin typeface="+mn-lt"/>
              <a:ea typeface="+mn-ea"/>
              <a:cs typeface="+mn-cs"/>
            </a:rPr>
            <a:t>(Percent of income shock absorbed by the tax-benefit system, 2019)</a:t>
          </a:r>
        </a:p>
        <a:p>
          <a:r>
            <a:rPr lang="en-US" sz="1600">
              <a:solidFill>
                <a:schemeClr val="dk1"/>
              </a:solidFill>
              <a:effectLst/>
              <a:latin typeface="+mn-lt"/>
              <a:ea typeface="+mn-ea"/>
              <a:cs typeface="+mn-cs"/>
            </a:rPr>
            <a:t>2. By household income quintile</a:t>
          </a:r>
        </a:p>
      </xdr:txBody>
    </xdr:sp>
    <xdr:clientData/>
  </xdr:twoCellAnchor>
  <xdr:twoCellAnchor>
    <xdr:from>
      <xdr:col>15</xdr:col>
      <xdr:colOff>1</xdr:colOff>
      <xdr:row>40</xdr:row>
      <xdr:rowOff>173182</xdr:rowOff>
    </xdr:from>
    <xdr:to>
      <xdr:col>27</xdr:col>
      <xdr:colOff>508000</xdr:colOff>
      <xdr:row>48</xdr:row>
      <xdr:rowOff>46182</xdr:rowOff>
    </xdr:to>
    <xdr:sp macro="" textlink="">
      <xdr:nvSpPr>
        <xdr:cNvPr id="4" name="TextBox 3">
          <a:extLst>
            <a:ext uri="{FF2B5EF4-FFF2-40B4-BE49-F238E27FC236}">
              <a16:creationId xmlns:a16="http://schemas.microsoft.com/office/drawing/2014/main" id="{6C84BE15-F159-4B6F-9E63-227174009AEE}"/>
            </a:ext>
          </a:extLst>
        </xdr:cNvPr>
        <xdr:cNvSpPr txBox="1"/>
      </xdr:nvSpPr>
      <xdr:spPr>
        <a:xfrm>
          <a:off x="6892637" y="7562273"/>
          <a:ext cx="7989454" cy="135081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dk1"/>
              </a:solidFill>
              <a:effectLst/>
              <a:latin typeface="+mn-lt"/>
              <a:ea typeface="+mn-ea"/>
              <a:cs typeface="+mn-cs"/>
            </a:rPr>
            <a:t>Sources: Coady and others (forthcoming), Carroll and others (2014); and IMF staff calculations.</a:t>
          </a:r>
        </a:p>
        <a:p>
          <a:r>
            <a:rPr lang="en-US" sz="1400">
              <a:solidFill>
                <a:schemeClr val="dk1"/>
              </a:solidFill>
              <a:effectLst/>
              <a:latin typeface="+mn-lt"/>
              <a:ea typeface="+mn-ea"/>
              <a:cs typeface="+mn-cs"/>
            </a:rPr>
            <a:t>Note: Estimates are based on the EUROMOD I4.0+ and microdata from the 2019 EU-SILC under the assumption of a 5 percent negative shock to the market income for all households under the 2019 tax-benefit system.</a:t>
          </a:r>
        </a:p>
        <a:p>
          <a:endParaRPr lang="en-US" sz="1100"/>
        </a:p>
      </xdr:txBody>
    </xdr:sp>
    <xdr:clientData/>
  </xdr:twoCellAnchor>
  <xdr:twoCellAnchor>
    <xdr:from>
      <xdr:col>19</xdr:col>
      <xdr:colOff>46181</xdr:colOff>
      <xdr:row>6</xdr:row>
      <xdr:rowOff>23090</xdr:rowOff>
    </xdr:from>
    <xdr:to>
      <xdr:col>24</xdr:col>
      <xdr:colOff>392545</xdr:colOff>
      <xdr:row>8</xdr:row>
      <xdr:rowOff>138546</xdr:rowOff>
    </xdr:to>
    <xdr:sp macro="" textlink="">
      <xdr:nvSpPr>
        <xdr:cNvPr id="5" name="TextBox 4">
          <a:extLst>
            <a:ext uri="{FF2B5EF4-FFF2-40B4-BE49-F238E27FC236}">
              <a16:creationId xmlns:a16="http://schemas.microsoft.com/office/drawing/2014/main" id="{066969D9-6644-45EE-982B-E7CA2F6BBA45}"/>
            </a:ext>
          </a:extLst>
        </xdr:cNvPr>
        <xdr:cNvSpPr txBox="1"/>
      </xdr:nvSpPr>
      <xdr:spPr>
        <a:xfrm>
          <a:off x="9432636" y="1131454"/>
          <a:ext cx="3463636" cy="48491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300">
              <a:latin typeface="Segoe UI" panose="020B0502040204020203" pitchFamily="34" charset="0"/>
              <a:cs typeface="Segoe UI" panose="020B0502040204020203" pitchFamily="34" charset="0"/>
            </a:rPr>
            <a:t>2. By Household income quintile </a:t>
          </a:r>
        </a:p>
      </xdr:txBody>
    </xdr:sp>
    <xdr:clientData/>
  </xdr:twoCellAnchor>
</xdr:wsDr>
</file>

<file path=xl/drawings/drawing37.xml><?xml version="1.0" encoding="utf-8"?>
<xdr:wsDr xmlns:xdr="http://schemas.openxmlformats.org/drawingml/2006/spreadsheetDrawing" xmlns:a="http://schemas.openxmlformats.org/drawingml/2006/main">
  <xdr:absoluteAnchor>
    <xdr:pos x="5159375" y="2238375"/>
    <xdr:ext cx="8694615" cy="6301154"/>
    <xdr:graphicFrame macro="">
      <xdr:nvGraphicFramePr>
        <xdr:cNvPr id="2" name="Chart 1">
          <a:extLst>
            <a:ext uri="{FF2B5EF4-FFF2-40B4-BE49-F238E27FC236}">
              <a16:creationId xmlns:a16="http://schemas.microsoft.com/office/drawing/2014/main" id="{C6FECA68-F736-4876-BA69-254F565B5770}"/>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22</xdr:col>
      <xdr:colOff>587375</xdr:colOff>
      <xdr:row>7</xdr:row>
      <xdr:rowOff>111125</xdr:rowOff>
    </xdr:from>
    <xdr:to>
      <xdr:col>36</xdr:col>
      <xdr:colOff>0</xdr:colOff>
      <xdr:row>13</xdr:row>
      <xdr:rowOff>47624</xdr:rowOff>
    </xdr:to>
    <xdr:sp macro="" textlink="">
      <xdr:nvSpPr>
        <xdr:cNvPr id="3" name="TextBox 2">
          <a:extLst>
            <a:ext uri="{FF2B5EF4-FFF2-40B4-BE49-F238E27FC236}">
              <a16:creationId xmlns:a16="http://schemas.microsoft.com/office/drawing/2014/main" id="{EC823670-E14C-4F90-BD15-7D27B71DD871}"/>
            </a:ext>
          </a:extLst>
        </xdr:cNvPr>
        <xdr:cNvSpPr txBox="1"/>
      </xdr:nvSpPr>
      <xdr:spPr>
        <a:xfrm>
          <a:off x="5413375" y="1444625"/>
          <a:ext cx="7858125" cy="107949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7030A0"/>
              </a:solidFill>
              <a:effectLst/>
              <a:latin typeface="+mn-lt"/>
              <a:ea typeface="+mn-ea"/>
              <a:cs typeface="+mn-cs"/>
            </a:rPr>
            <a:t>Online Annex Figure 1.2.2. EU Labor Market Dynamics during the Pandemic</a:t>
          </a:r>
        </a:p>
        <a:p>
          <a:pPr marL="0" marR="0" lvl="0" indent="0" defTabSz="914400" eaLnBrk="1" fontAlgn="auto" latinLnBrk="0" hangingPunct="1">
            <a:lnSpc>
              <a:spcPct val="100000"/>
            </a:lnSpc>
            <a:spcBef>
              <a:spcPts val="0"/>
            </a:spcBef>
            <a:spcAft>
              <a:spcPts val="0"/>
            </a:spcAft>
            <a:buClrTx/>
            <a:buSzTx/>
            <a:buFontTx/>
            <a:buNone/>
            <a:tabLst/>
            <a:defRPr/>
          </a:pPr>
          <a:r>
            <a:rPr lang="en-US" sz="1800" i="0">
              <a:solidFill>
                <a:schemeClr val="dk1"/>
              </a:solidFill>
              <a:effectLst/>
              <a:latin typeface="+mn-lt"/>
              <a:ea typeface="+mn-ea"/>
              <a:cs typeface="+mn-cs"/>
            </a:rPr>
            <a:t>Change in Employment and Working Hours </a:t>
          </a:r>
          <a:r>
            <a:rPr lang="en-US" sz="1800" i="1">
              <a:solidFill>
                <a:schemeClr val="dk1"/>
              </a:solidFill>
              <a:effectLst/>
              <a:latin typeface="+mn-lt"/>
              <a:ea typeface="+mn-ea"/>
              <a:cs typeface="+mn-cs"/>
            </a:rPr>
            <a:t>(Percentage change during 2019-20)</a:t>
          </a:r>
        </a:p>
        <a:p>
          <a:endParaRPr lang="en-US" sz="1600">
            <a:solidFill>
              <a:srgbClr val="7030A0"/>
            </a:solidFill>
          </a:endParaRPr>
        </a:p>
      </xdr:txBody>
    </xdr:sp>
    <xdr:clientData/>
  </xdr:twoCellAnchor>
  <xdr:twoCellAnchor>
    <xdr:from>
      <xdr:col>23</xdr:col>
      <xdr:colOff>349250</xdr:colOff>
      <xdr:row>47</xdr:row>
      <xdr:rowOff>79375</xdr:rowOff>
    </xdr:from>
    <xdr:to>
      <xdr:col>37</xdr:col>
      <xdr:colOff>31750</xdr:colOff>
      <xdr:row>50</xdr:row>
      <xdr:rowOff>31750</xdr:rowOff>
    </xdr:to>
    <xdr:sp macro="" textlink="">
      <xdr:nvSpPr>
        <xdr:cNvPr id="4" name="TextBox 3">
          <a:extLst>
            <a:ext uri="{FF2B5EF4-FFF2-40B4-BE49-F238E27FC236}">
              <a16:creationId xmlns:a16="http://schemas.microsoft.com/office/drawing/2014/main" id="{9EBD3BFE-12E0-4D91-8FAA-720830E0F461}"/>
            </a:ext>
          </a:extLst>
        </xdr:cNvPr>
        <xdr:cNvSpPr txBox="1"/>
      </xdr:nvSpPr>
      <xdr:spPr>
        <a:xfrm>
          <a:off x="5778500" y="9032875"/>
          <a:ext cx="8128000"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600">
              <a:solidFill>
                <a:schemeClr val="dk1"/>
              </a:solidFill>
              <a:effectLst/>
              <a:latin typeface="+mn-lt"/>
              <a:ea typeface="+mn-ea"/>
              <a:cs typeface="+mn-cs"/>
            </a:rPr>
            <a:t>Sources: Bureau of Labor Statistics, Eurostat, and IMF staff calculations.</a:t>
          </a:r>
        </a:p>
        <a:p>
          <a:endParaRPr lang="en-US" sz="1100"/>
        </a:p>
      </xdr:txBody>
    </xdr:sp>
    <xdr:clientData/>
  </xdr:twoCellAnchor>
</xdr:wsDr>
</file>

<file path=xl/drawings/drawing38.xml><?xml version="1.0" encoding="utf-8"?>
<xdr:wsDr xmlns:xdr="http://schemas.openxmlformats.org/drawingml/2006/spreadsheetDrawing" xmlns:a="http://schemas.openxmlformats.org/drawingml/2006/main">
  <xdr:absoluteAnchor>
    <xdr:pos x="15652750" y="1015999"/>
    <xdr:ext cx="9028382" cy="6592019"/>
    <xdr:graphicFrame macro="">
      <xdr:nvGraphicFramePr>
        <xdr:cNvPr id="3" name="Chart 2">
          <a:extLst>
            <a:ext uri="{FF2B5EF4-FFF2-40B4-BE49-F238E27FC236}">
              <a16:creationId xmlns:a16="http://schemas.microsoft.com/office/drawing/2014/main" id="{B552B557-B827-488C-AE4C-13C973CEB738}"/>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24</xdr:col>
      <xdr:colOff>190500</xdr:colOff>
      <xdr:row>1</xdr:row>
      <xdr:rowOff>142875</xdr:rowOff>
    </xdr:from>
    <xdr:to>
      <xdr:col>36</xdr:col>
      <xdr:colOff>428625</xdr:colOff>
      <xdr:row>5</xdr:row>
      <xdr:rowOff>158749</xdr:rowOff>
    </xdr:to>
    <xdr:sp macro="" textlink="">
      <xdr:nvSpPr>
        <xdr:cNvPr id="5" name="TextBox 4">
          <a:extLst>
            <a:ext uri="{FF2B5EF4-FFF2-40B4-BE49-F238E27FC236}">
              <a16:creationId xmlns:a16="http://schemas.microsoft.com/office/drawing/2014/main" id="{523DA03F-7BE2-4693-A205-1A1A4AFEB6BD}"/>
            </a:ext>
          </a:extLst>
        </xdr:cNvPr>
        <xdr:cNvSpPr txBox="1"/>
      </xdr:nvSpPr>
      <xdr:spPr>
        <a:xfrm>
          <a:off x="16129000" y="333375"/>
          <a:ext cx="7858125" cy="77787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7030A0"/>
              </a:solidFill>
              <a:effectLst/>
              <a:latin typeface="+mn-lt"/>
              <a:ea typeface="+mn-ea"/>
              <a:cs typeface="+mn-cs"/>
            </a:rPr>
            <a:t>Online Annex Figure 1.2.2. EU Labor Market Dynamics during the Pandemic</a:t>
          </a:r>
        </a:p>
        <a:p>
          <a:r>
            <a:rPr lang="en-US" sz="1800">
              <a:solidFill>
                <a:schemeClr val="tx1"/>
              </a:solidFill>
              <a:effectLst/>
              <a:latin typeface="+mn-lt"/>
              <a:ea typeface="+mn-ea"/>
              <a:cs typeface="+mn-cs"/>
            </a:rPr>
            <a:t>2. Take-up Rate of Income Support Programs (Percent of working-age population)</a:t>
          </a:r>
          <a:endParaRPr lang="en-US" sz="2800" b="1">
            <a:solidFill>
              <a:schemeClr val="tx1"/>
            </a:solidFill>
            <a:effectLst/>
            <a:latin typeface="+mn-lt"/>
            <a:ea typeface="+mn-ea"/>
            <a:cs typeface="+mn-cs"/>
          </a:endParaRPr>
        </a:p>
      </xdr:txBody>
    </xdr:sp>
    <xdr:clientData/>
  </xdr:twoCellAnchor>
  <xdr:twoCellAnchor>
    <xdr:from>
      <xdr:col>24</xdr:col>
      <xdr:colOff>310311</xdr:colOff>
      <xdr:row>51</xdr:row>
      <xdr:rowOff>143774</xdr:rowOff>
    </xdr:from>
    <xdr:to>
      <xdr:col>37</xdr:col>
      <xdr:colOff>183311</xdr:colOff>
      <xdr:row>58</xdr:row>
      <xdr:rowOff>106932</xdr:rowOff>
    </xdr:to>
    <xdr:sp macro="" textlink="">
      <xdr:nvSpPr>
        <xdr:cNvPr id="6" name="TextBox 5">
          <a:extLst>
            <a:ext uri="{FF2B5EF4-FFF2-40B4-BE49-F238E27FC236}">
              <a16:creationId xmlns:a16="http://schemas.microsoft.com/office/drawing/2014/main" id="{903CB52C-0F4D-4B8D-9212-D4679130B349}"/>
            </a:ext>
          </a:extLst>
        </xdr:cNvPr>
        <xdr:cNvSpPr txBox="1"/>
      </xdr:nvSpPr>
      <xdr:spPr>
        <a:xfrm>
          <a:off x="15969651" y="7871604"/>
          <a:ext cx="7972245" cy="122117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chemeClr val="dk1"/>
              </a:solidFill>
              <a:effectLst/>
              <a:latin typeface="+mn-lt"/>
              <a:ea typeface="+mn-ea"/>
              <a:cs typeface="+mn-cs"/>
            </a:rPr>
            <a:t>Sources: Giupponi, Landais, and Lapeyre 2022; and IMF staff calculations.</a:t>
          </a:r>
        </a:p>
        <a:p>
          <a:r>
            <a:rPr lang="en-US" sz="1600">
              <a:solidFill>
                <a:schemeClr val="dk1"/>
              </a:solidFill>
              <a:effectLst/>
              <a:latin typeface="+mn-lt"/>
              <a:ea typeface="+mn-ea"/>
              <a:cs typeface="+mn-cs"/>
            </a:rPr>
            <a:t>Note: The box and whiskers show the dispersion of take-up on the job-retention schemes across EU countries, corresponding to the interquartile range and the minimum and maximum values.</a:t>
          </a:r>
          <a:endParaRPr lang="en-US" sz="1600"/>
        </a:p>
      </xdr:txBody>
    </xdr:sp>
    <xdr:clientData/>
  </xdr:twoCellAnchor>
  <xdr:absoluteAnchor>
    <xdr:pos x="26087917" y="1058333"/>
    <xdr:ext cx="8678333" cy="6297083"/>
    <xdr:graphicFrame macro="">
      <xdr:nvGraphicFramePr>
        <xdr:cNvPr id="7" name="Chart 6">
          <a:extLst>
            <a:ext uri="{FF2B5EF4-FFF2-40B4-BE49-F238E27FC236}">
              <a16:creationId xmlns:a16="http://schemas.microsoft.com/office/drawing/2014/main" id="{242CA65E-59D6-4937-8D47-82C345B1C62B}"/>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absoluteAnchor>
</xdr:wsDr>
</file>

<file path=xl/drawings/drawing39.xml><?xml version="1.0" encoding="utf-8"?>
<xdr:wsDr xmlns:xdr="http://schemas.openxmlformats.org/drawingml/2006/spreadsheetDrawing" xmlns:a="http://schemas.openxmlformats.org/drawingml/2006/main">
  <xdr:absoluteAnchor>
    <xdr:pos x="5448012" y="1783773"/>
    <xdr:ext cx="8505150" cy="6108829"/>
    <xdr:graphicFrame macro="">
      <xdr:nvGraphicFramePr>
        <xdr:cNvPr id="2" name="Chart 1">
          <a:extLst>
            <a:ext uri="{FF2B5EF4-FFF2-40B4-BE49-F238E27FC236}">
              <a16:creationId xmlns:a16="http://schemas.microsoft.com/office/drawing/2014/main" id="{67D38029-9350-472D-BF58-DF87CE20871A}"/>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9</xdr:col>
      <xdr:colOff>95250</xdr:colOff>
      <xdr:row>4</xdr:row>
      <xdr:rowOff>15875</xdr:rowOff>
    </xdr:from>
    <xdr:to>
      <xdr:col>24</xdr:col>
      <xdr:colOff>31750</xdr:colOff>
      <xdr:row>10</xdr:row>
      <xdr:rowOff>79375</xdr:rowOff>
    </xdr:to>
    <xdr:sp macro="" textlink="">
      <xdr:nvSpPr>
        <xdr:cNvPr id="3" name="TextBox 2">
          <a:extLst>
            <a:ext uri="{FF2B5EF4-FFF2-40B4-BE49-F238E27FC236}">
              <a16:creationId xmlns:a16="http://schemas.microsoft.com/office/drawing/2014/main" id="{253C6FB1-87A3-4DD7-B7A6-7B782FF75D20}"/>
            </a:ext>
          </a:extLst>
        </xdr:cNvPr>
        <xdr:cNvSpPr txBox="1"/>
      </xdr:nvSpPr>
      <xdr:spPr>
        <a:xfrm>
          <a:off x="5524500" y="777875"/>
          <a:ext cx="8985250" cy="1206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0" u="none" strike="noStrike">
              <a:solidFill>
                <a:srgbClr val="7030A0"/>
              </a:solidFill>
              <a:effectLst/>
              <a:latin typeface="+mn-lt"/>
              <a:ea typeface="+mn-ea"/>
              <a:cs typeface="+mn-cs"/>
            </a:rPr>
            <a:t>Online Annex Figure 1.2.3. Income and Consumption Stabilization during the Pandemic, by Country and Household Income Groups</a:t>
          </a:r>
          <a:r>
            <a:rPr lang="en-US" sz="1600">
              <a:solidFill>
                <a:srgbClr val="7030A0"/>
              </a:solidFill>
            </a:rPr>
            <a:t> </a:t>
          </a:r>
          <a:r>
            <a:rPr lang="en-US" sz="1600" b="0" i="0" u="none" strike="noStrike">
              <a:solidFill>
                <a:srgbClr val="7030A0"/>
              </a:solidFill>
              <a:effectLst/>
              <a:latin typeface="+mn-lt"/>
              <a:ea typeface="+mn-ea"/>
              <a:cs typeface="+mn-cs"/>
            </a:rPr>
            <a:t>(Percent, share of the shock absorbed by the tax-benefit system)</a:t>
          </a:r>
          <a:r>
            <a:rPr lang="en-US" sz="1600">
              <a:solidFill>
                <a:srgbClr val="7030A0"/>
              </a:solidFill>
            </a:rPr>
            <a:t> </a:t>
          </a:r>
          <a:r>
            <a:rPr lang="en-US" sz="1600" b="0" i="0" u="none" strike="noStrike">
              <a:solidFill>
                <a:srgbClr val="7030A0"/>
              </a:solidFill>
              <a:effectLst/>
              <a:latin typeface="+mn-lt"/>
              <a:ea typeface="+mn-ea"/>
              <a:cs typeface="+mn-cs"/>
            </a:rPr>
            <a:t> </a:t>
          </a:r>
          <a:r>
            <a:rPr lang="en-US" sz="1600">
              <a:solidFill>
                <a:srgbClr val="7030A0"/>
              </a:solidFill>
            </a:rPr>
            <a:t> </a:t>
          </a:r>
          <a:r>
            <a:rPr lang="en-US" sz="1600" b="0" i="0" u="none" strike="noStrike">
              <a:solidFill>
                <a:srgbClr val="7030A0"/>
              </a:solidFill>
              <a:effectLst/>
              <a:latin typeface="+mn-lt"/>
              <a:ea typeface="+mn-ea"/>
              <a:cs typeface="+mn-cs"/>
            </a:rPr>
            <a:t> </a:t>
          </a:r>
          <a:r>
            <a:rPr lang="en-US" sz="1600">
              <a:solidFill>
                <a:srgbClr val="7030A0"/>
              </a:solidFill>
            </a:rPr>
            <a:t> </a:t>
          </a:r>
        </a:p>
        <a:p>
          <a:r>
            <a:rPr lang="en-US" sz="1600" b="0" i="0" u="none" strike="noStrike">
              <a:solidFill>
                <a:schemeClr val="dk1"/>
              </a:solidFill>
              <a:effectLst/>
              <a:latin typeface="+mn-lt"/>
              <a:ea typeface="+mn-ea"/>
              <a:cs typeface="+mn-cs"/>
            </a:rPr>
            <a:t>1.</a:t>
          </a:r>
          <a:r>
            <a:rPr lang="en-US" sz="1600" b="0" i="0" u="none" strike="noStrike" baseline="0">
              <a:solidFill>
                <a:schemeClr val="dk1"/>
              </a:solidFill>
              <a:effectLst/>
              <a:latin typeface="+mn-lt"/>
              <a:ea typeface="+mn-ea"/>
              <a:cs typeface="+mn-cs"/>
            </a:rPr>
            <a:t> </a:t>
          </a:r>
          <a:r>
            <a:rPr lang="en-US" sz="1600" b="0" i="0" u="none" strike="noStrike">
              <a:solidFill>
                <a:schemeClr val="dk1"/>
              </a:solidFill>
              <a:effectLst/>
              <a:latin typeface="+mn-lt"/>
              <a:ea typeface="+mn-ea"/>
              <a:cs typeface="+mn-cs"/>
            </a:rPr>
            <a:t>By Country</a:t>
          </a:r>
          <a:r>
            <a:rPr lang="en-US" sz="1600"/>
            <a:t> </a:t>
          </a:r>
        </a:p>
      </xdr:txBody>
    </xdr:sp>
    <xdr:clientData/>
  </xdr:twoCellAnchor>
  <xdr:twoCellAnchor>
    <xdr:from>
      <xdr:col>9</xdr:col>
      <xdr:colOff>412750</xdr:colOff>
      <xdr:row>44</xdr:row>
      <xdr:rowOff>47625</xdr:rowOff>
    </xdr:from>
    <xdr:to>
      <xdr:col>23</xdr:col>
      <xdr:colOff>269875</xdr:colOff>
      <xdr:row>51</xdr:row>
      <xdr:rowOff>31750</xdr:rowOff>
    </xdr:to>
    <xdr:sp macro="" textlink="">
      <xdr:nvSpPr>
        <xdr:cNvPr id="4" name="TextBox 3">
          <a:extLst>
            <a:ext uri="{FF2B5EF4-FFF2-40B4-BE49-F238E27FC236}">
              <a16:creationId xmlns:a16="http://schemas.microsoft.com/office/drawing/2014/main" id="{11AC171A-8E40-4CD0-8662-A826F7B76407}"/>
            </a:ext>
          </a:extLst>
        </xdr:cNvPr>
        <xdr:cNvSpPr txBox="1"/>
      </xdr:nvSpPr>
      <xdr:spPr>
        <a:xfrm>
          <a:off x="5842000" y="8429625"/>
          <a:ext cx="8302625" cy="13176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i="0" u="none" strike="noStrike">
              <a:solidFill>
                <a:schemeClr val="dk1"/>
              </a:solidFill>
              <a:effectLst/>
              <a:latin typeface="+mn-lt"/>
              <a:ea typeface="+mn-ea"/>
              <a:cs typeface="+mn-cs"/>
            </a:rPr>
            <a:t>Sources: Christl and others (2022).</a:t>
          </a:r>
          <a:r>
            <a:rPr lang="en-US" sz="1400"/>
            <a:t> </a:t>
          </a:r>
          <a:r>
            <a:rPr lang="en-US" sz="1400" b="0" i="0" u="none" strike="noStrike">
              <a:solidFill>
                <a:schemeClr val="dk1"/>
              </a:solidFill>
              <a:effectLst/>
              <a:latin typeface="+mn-lt"/>
              <a:ea typeface="+mn-ea"/>
              <a:cs typeface="+mn-cs"/>
            </a:rPr>
            <a:t>Note: Estimates are based on the EUROMOD and microdata from the 2019 EU-SILC. Labor market shock is simulated to replicate the 2020 labor market conditions using Labor Market Adjustment (LMA) Add-On.</a:t>
          </a:r>
          <a:r>
            <a:rPr lang="en-US" sz="1400"/>
            <a:t> </a:t>
          </a:r>
        </a:p>
      </xdr:txBody>
    </xdr:sp>
    <xdr:clientData/>
  </xdr:twoCellAnchor>
</xdr:wsDr>
</file>

<file path=xl/drawings/drawing4.xml><?xml version="1.0" encoding="utf-8"?>
<c:userShapes xmlns:c="http://schemas.openxmlformats.org/drawingml/2006/chart">
  <cdr:relSizeAnchor xmlns:cdr="http://schemas.openxmlformats.org/drawingml/2006/chartDrawing">
    <cdr:from>
      <cdr:x>0</cdr:x>
      <cdr:y>0.26882</cdr:y>
    </cdr:from>
    <cdr:to>
      <cdr:x>0.10045</cdr:x>
      <cdr:y>0.99359</cdr:y>
    </cdr:to>
    <cdr:sp macro="" textlink="">
      <cdr:nvSpPr>
        <cdr:cNvPr id="2" name="TextBox 3">
          <a:extLst xmlns:a="http://schemas.openxmlformats.org/drawingml/2006/main">
            <a:ext uri="{FF2B5EF4-FFF2-40B4-BE49-F238E27FC236}">
              <a16:creationId xmlns:a16="http://schemas.microsoft.com/office/drawing/2014/main" id="{1EE0454B-C114-4877-A5A4-FBB36E57FA26}"/>
            </a:ext>
          </a:extLst>
        </cdr:cNvPr>
        <cdr:cNvSpPr txBox="1"/>
      </cdr:nvSpPr>
      <cdr:spPr>
        <a:xfrm xmlns:a="http://schemas.openxmlformats.org/drawingml/2006/main">
          <a:off x="0" y="882861"/>
          <a:ext cx="384538" cy="2380294"/>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algn="r"/>
          <a:r>
            <a:rPr lang="en-US" sz="900">
              <a:latin typeface="Segoe UI" panose="020B0502040204020203" pitchFamily="34" charset="0"/>
              <a:cs typeface="Segoe UI" panose="020B0502040204020203" pitchFamily="34" charset="0"/>
            </a:rPr>
            <a:t>  0</a:t>
          </a:r>
        </a:p>
        <a:p xmlns:a="http://schemas.openxmlformats.org/drawingml/2006/main">
          <a:pPr algn="r"/>
          <a:endParaRPr lang="en-US" sz="700">
            <a:latin typeface="Segoe UI" panose="020B0502040204020203" pitchFamily="34" charset="0"/>
            <a:cs typeface="Segoe UI" panose="020B0502040204020203" pitchFamily="34" charset="0"/>
          </a:endParaRPr>
        </a:p>
        <a:p xmlns:a="http://schemas.openxmlformats.org/drawingml/2006/main">
          <a:pPr algn="r"/>
          <a:r>
            <a:rPr lang="en-US" sz="900">
              <a:latin typeface="Segoe UI" panose="020B0502040204020203" pitchFamily="34" charset="0"/>
              <a:cs typeface="Segoe UI" panose="020B0502040204020203" pitchFamily="34" charset="0"/>
            </a:rPr>
            <a:t>–2</a:t>
          </a:r>
        </a:p>
        <a:p xmlns:a="http://schemas.openxmlformats.org/drawingml/2006/main">
          <a:pPr algn="r"/>
          <a:endParaRPr lang="en-US" sz="800">
            <a:latin typeface="Segoe UI" panose="020B0502040204020203" pitchFamily="34" charset="0"/>
            <a:cs typeface="Segoe UI" panose="020B0502040204020203" pitchFamily="34" charset="0"/>
          </a:endParaRPr>
        </a:p>
        <a:p xmlns:a="http://schemas.openxmlformats.org/drawingml/2006/main">
          <a:pPr marL="0" marR="0" lvl="0" indent="0" algn="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Segoe UI" panose="020B0502040204020203" pitchFamily="34" charset="0"/>
              <a:ea typeface="+mn-ea"/>
              <a:cs typeface="Segoe UI" panose="020B0502040204020203" pitchFamily="34" charset="0"/>
            </a:rPr>
            <a:t>–4</a:t>
          </a:r>
          <a:endParaRPr lang="en-US" sz="900">
            <a:effectLst/>
            <a:latin typeface="Segoe UI" panose="020B0502040204020203" pitchFamily="34" charset="0"/>
            <a:cs typeface="Segoe UI" panose="020B0502040204020203" pitchFamily="34" charset="0"/>
          </a:endParaRPr>
        </a:p>
        <a:p xmlns:a="http://schemas.openxmlformats.org/drawingml/2006/main">
          <a:pPr algn="r"/>
          <a:endParaRPr lang="en-US" sz="800">
            <a:latin typeface="Segoe UI" panose="020B0502040204020203" pitchFamily="34" charset="0"/>
            <a:cs typeface="Segoe UI" panose="020B0502040204020203" pitchFamily="34" charset="0"/>
          </a:endParaRPr>
        </a:p>
        <a:p xmlns:a="http://schemas.openxmlformats.org/drawingml/2006/main">
          <a:pPr marL="0" marR="0" lvl="0" indent="0" algn="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Segoe UI" panose="020B0502040204020203" pitchFamily="34" charset="0"/>
              <a:ea typeface="+mn-ea"/>
              <a:cs typeface="Segoe UI" panose="020B0502040204020203" pitchFamily="34" charset="0"/>
            </a:rPr>
            <a:t>–6</a:t>
          </a:r>
          <a:endParaRPr lang="en-US" sz="900">
            <a:effectLst/>
            <a:latin typeface="Segoe UI" panose="020B0502040204020203" pitchFamily="34" charset="0"/>
            <a:cs typeface="Segoe UI" panose="020B0502040204020203" pitchFamily="34" charset="0"/>
          </a:endParaRPr>
        </a:p>
        <a:p xmlns:a="http://schemas.openxmlformats.org/drawingml/2006/main">
          <a:pPr algn="r"/>
          <a:endParaRPr lang="en-US" sz="700">
            <a:latin typeface="Segoe UI" panose="020B0502040204020203" pitchFamily="34" charset="0"/>
            <a:cs typeface="Segoe UI" panose="020B0502040204020203" pitchFamily="34" charset="0"/>
          </a:endParaRPr>
        </a:p>
        <a:p xmlns:a="http://schemas.openxmlformats.org/drawingml/2006/main">
          <a:pPr marL="0" marR="0" lvl="0" indent="0" algn="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Segoe UI" panose="020B0502040204020203" pitchFamily="34" charset="0"/>
              <a:ea typeface="+mn-ea"/>
              <a:cs typeface="Segoe UI" panose="020B0502040204020203" pitchFamily="34" charset="0"/>
            </a:rPr>
            <a:t>–8</a:t>
          </a:r>
        </a:p>
        <a:p xmlns:a="http://schemas.openxmlformats.org/drawingml/2006/main">
          <a:pPr marL="0" marR="0" lvl="0" indent="0" algn="r" defTabSz="914400" eaLnBrk="1" fontAlgn="auto" latinLnBrk="0" hangingPunct="1">
            <a:lnSpc>
              <a:spcPct val="100000"/>
            </a:lnSpc>
            <a:spcBef>
              <a:spcPts val="0"/>
            </a:spcBef>
            <a:spcAft>
              <a:spcPts val="0"/>
            </a:spcAft>
            <a:buClrTx/>
            <a:buSzTx/>
            <a:buFontTx/>
            <a:buNone/>
            <a:tabLst/>
            <a:defRPr/>
          </a:pPr>
          <a:endParaRPr lang="en-US" sz="800">
            <a:solidFill>
              <a:schemeClr val="dk1"/>
            </a:solidFill>
            <a:effectLst/>
            <a:latin typeface="Segoe UI" panose="020B0502040204020203" pitchFamily="34" charset="0"/>
            <a:ea typeface="+mn-ea"/>
            <a:cs typeface="Segoe UI" panose="020B0502040204020203" pitchFamily="34" charset="0"/>
          </a:endParaRPr>
        </a:p>
        <a:p xmlns:a="http://schemas.openxmlformats.org/drawingml/2006/main">
          <a:pPr marL="0" marR="0" lvl="0" indent="0" algn="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Segoe UI" panose="020B0502040204020203" pitchFamily="34" charset="0"/>
              <a:ea typeface="+mn-ea"/>
              <a:cs typeface="Segoe UI" panose="020B0502040204020203" pitchFamily="34" charset="0"/>
            </a:rPr>
            <a:t>–10</a:t>
          </a:r>
        </a:p>
        <a:p xmlns:a="http://schemas.openxmlformats.org/drawingml/2006/main">
          <a:pPr marL="0" marR="0" lvl="0" indent="0" algn="r" defTabSz="914400" eaLnBrk="1" fontAlgn="auto" latinLnBrk="0" hangingPunct="1">
            <a:lnSpc>
              <a:spcPct val="100000"/>
            </a:lnSpc>
            <a:spcBef>
              <a:spcPts val="0"/>
            </a:spcBef>
            <a:spcAft>
              <a:spcPts val="0"/>
            </a:spcAft>
            <a:buClrTx/>
            <a:buSzTx/>
            <a:buFontTx/>
            <a:buNone/>
            <a:tabLst/>
            <a:defRPr/>
          </a:pPr>
          <a:endParaRPr lang="en-US" sz="700">
            <a:solidFill>
              <a:schemeClr val="dk1"/>
            </a:solidFill>
            <a:effectLst/>
            <a:latin typeface="Segoe UI" panose="020B0502040204020203" pitchFamily="34" charset="0"/>
            <a:ea typeface="+mn-ea"/>
            <a:cs typeface="Segoe UI" panose="020B0502040204020203" pitchFamily="34" charset="0"/>
          </a:endParaRPr>
        </a:p>
        <a:p xmlns:a="http://schemas.openxmlformats.org/drawingml/2006/main">
          <a:pPr marL="0" marR="0" lvl="0" indent="0" algn="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Segoe UI" panose="020B0502040204020203" pitchFamily="34" charset="0"/>
              <a:ea typeface="+mn-ea"/>
              <a:cs typeface="Segoe UI" panose="020B0502040204020203" pitchFamily="34" charset="0"/>
            </a:rPr>
            <a:t>–12</a:t>
          </a:r>
        </a:p>
      </cdr:txBody>
    </cdr:sp>
  </cdr:relSizeAnchor>
</c:userShapes>
</file>

<file path=xl/drawings/drawing40.xml><?xml version="1.0" encoding="utf-8"?>
<xdr:wsDr xmlns:xdr="http://schemas.openxmlformats.org/drawingml/2006/spreadsheetDrawing" xmlns:a="http://schemas.openxmlformats.org/drawingml/2006/main">
  <xdr:absoluteAnchor>
    <xdr:pos x="5922820" y="1596734"/>
    <xdr:ext cx="8259234" cy="6311901"/>
    <xdr:graphicFrame macro="">
      <xdr:nvGraphicFramePr>
        <xdr:cNvPr id="3" name="Chart 2">
          <a:extLst>
            <a:ext uri="{FF2B5EF4-FFF2-40B4-BE49-F238E27FC236}">
              <a16:creationId xmlns:a16="http://schemas.microsoft.com/office/drawing/2014/main" id="{64559124-45A5-481C-A0DA-C9EC67E0D522}"/>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9</xdr:col>
      <xdr:colOff>438727</xdr:colOff>
      <xdr:row>1</xdr:row>
      <xdr:rowOff>23091</xdr:rowOff>
    </xdr:from>
    <xdr:to>
      <xdr:col>21</xdr:col>
      <xdr:colOff>381000</xdr:colOff>
      <xdr:row>8</xdr:row>
      <xdr:rowOff>0</xdr:rowOff>
    </xdr:to>
    <xdr:sp macro="" textlink="">
      <xdr:nvSpPr>
        <xdr:cNvPr id="2" name="TextBox 1">
          <a:extLst>
            <a:ext uri="{FF2B5EF4-FFF2-40B4-BE49-F238E27FC236}">
              <a16:creationId xmlns:a16="http://schemas.microsoft.com/office/drawing/2014/main" id="{80B1ABC5-8461-4EBA-83CE-C931FCC262EB}"/>
            </a:ext>
          </a:extLst>
        </xdr:cNvPr>
        <xdr:cNvSpPr txBox="1"/>
      </xdr:nvSpPr>
      <xdr:spPr>
        <a:xfrm>
          <a:off x="5945909" y="207818"/>
          <a:ext cx="7285182" cy="1270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i="0" u="none" strike="noStrike">
              <a:solidFill>
                <a:srgbClr val="7030A0"/>
              </a:solidFill>
              <a:effectLst/>
              <a:latin typeface="+mn-lt"/>
              <a:ea typeface="+mn-ea"/>
              <a:cs typeface="+mn-cs"/>
            </a:rPr>
            <a:t>Online Annex Figure 1.2.3. Income and Consumption Stabilization during the Pandemic, by Country and Household Income Groups</a:t>
          </a:r>
          <a:r>
            <a:rPr lang="en-US" sz="1400">
              <a:solidFill>
                <a:srgbClr val="7030A0"/>
              </a:solidFill>
            </a:rPr>
            <a:t> </a:t>
          </a:r>
        </a:p>
        <a:p>
          <a:r>
            <a:rPr lang="en-US" sz="1400" b="0" i="0" u="none" strike="noStrike">
              <a:solidFill>
                <a:srgbClr val="7030A0"/>
              </a:solidFill>
              <a:effectLst/>
              <a:latin typeface="+mn-lt"/>
              <a:ea typeface="+mn-ea"/>
              <a:cs typeface="+mn-cs"/>
            </a:rPr>
            <a:t>(Percent, share of the shock absorbed by the tax-benefit system)</a:t>
          </a:r>
          <a:r>
            <a:rPr lang="en-US" sz="1400">
              <a:solidFill>
                <a:srgbClr val="7030A0"/>
              </a:solidFill>
            </a:rPr>
            <a:t> </a:t>
          </a:r>
        </a:p>
        <a:p>
          <a:endParaRPr lang="en-US" sz="1400">
            <a:solidFill>
              <a:srgbClr val="7030A0"/>
            </a:solidFill>
          </a:endParaRPr>
        </a:p>
        <a:p>
          <a:r>
            <a:rPr lang="en-US" sz="1400">
              <a:solidFill>
                <a:sysClr val="windowText" lastClr="000000"/>
              </a:solidFill>
            </a:rPr>
            <a:t>2. By household income level</a:t>
          </a:r>
        </a:p>
      </xdr:txBody>
    </xdr:sp>
    <xdr:clientData/>
  </xdr:twoCellAnchor>
  <xdr:twoCellAnchor>
    <xdr:from>
      <xdr:col>9</xdr:col>
      <xdr:colOff>404091</xdr:colOff>
      <xdr:row>44</xdr:row>
      <xdr:rowOff>0</xdr:rowOff>
    </xdr:from>
    <xdr:to>
      <xdr:col>24</xdr:col>
      <xdr:colOff>323273</xdr:colOff>
      <xdr:row>48</xdr:row>
      <xdr:rowOff>11546</xdr:rowOff>
    </xdr:to>
    <xdr:sp macro="" textlink="">
      <xdr:nvSpPr>
        <xdr:cNvPr id="4" name="TextBox 3">
          <a:extLst>
            <a:ext uri="{FF2B5EF4-FFF2-40B4-BE49-F238E27FC236}">
              <a16:creationId xmlns:a16="http://schemas.microsoft.com/office/drawing/2014/main" id="{6A4E610D-1802-49A0-BC05-3C532EAA3D57}"/>
            </a:ext>
          </a:extLst>
        </xdr:cNvPr>
        <xdr:cNvSpPr txBox="1"/>
      </xdr:nvSpPr>
      <xdr:spPr>
        <a:xfrm>
          <a:off x="5911273" y="8128000"/>
          <a:ext cx="9097818" cy="75045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Sources: Christl and others (2022).</a:t>
          </a:r>
          <a:r>
            <a:rPr lang="en-US"/>
            <a:t> </a:t>
          </a:r>
          <a:r>
            <a:rPr lang="en-US" sz="1100" b="0" i="0" u="none" strike="noStrike">
              <a:solidFill>
                <a:schemeClr val="dk1"/>
              </a:solidFill>
              <a:effectLst/>
              <a:latin typeface="+mn-lt"/>
              <a:ea typeface="+mn-ea"/>
              <a:cs typeface="+mn-cs"/>
            </a:rPr>
            <a:t>Note: Estimates are based on the EUROMOD and microdata from the 2019 EU-SILC. Labor market shock is simulated to replicate the 2020 labor market conditions using Labor Market Adjustment (LMA) Add-On.</a:t>
          </a:r>
          <a:r>
            <a:rPr lang="en-US"/>
            <a:t> </a:t>
          </a:r>
          <a:endParaRPr lang="en-US" sz="1100"/>
        </a:p>
      </xdr:txBody>
    </xdr:sp>
    <xdr:clientData/>
  </xdr:twoCellAnchor>
</xdr:wsDr>
</file>

<file path=xl/drawings/drawing41.xml><?xml version="1.0" encoding="utf-8"?>
<xdr:wsDr xmlns:xdr="http://schemas.openxmlformats.org/drawingml/2006/spreadsheetDrawing" xmlns:a="http://schemas.openxmlformats.org/drawingml/2006/main">
  <xdr:absoluteAnchor>
    <xdr:pos x="4953000" y="1158875"/>
    <xdr:ext cx="8693727" cy="6303818"/>
    <xdr:graphicFrame macro="">
      <xdr:nvGraphicFramePr>
        <xdr:cNvPr id="2" name="Chart 1">
          <a:extLst>
            <a:ext uri="{FF2B5EF4-FFF2-40B4-BE49-F238E27FC236}">
              <a16:creationId xmlns:a16="http://schemas.microsoft.com/office/drawing/2014/main" id="{C519F523-99E4-4CEE-8482-65DC72A7E070}"/>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8</xdr:col>
      <xdr:colOff>460375</xdr:colOff>
      <xdr:row>1</xdr:row>
      <xdr:rowOff>79375</xdr:rowOff>
    </xdr:from>
    <xdr:to>
      <xdr:col>23</xdr:col>
      <xdr:colOff>95250</xdr:colOff>
      <xdr:row>8</xdr:row>
      <xdr:rowOff>63500</xdr:rowOff>
    </xdr:to>
    <xdr:sp macro="" textlink="">
      <xdr:nvSpPr>
        <xdr:cNvPr id="3" name="TextBox 2">
          <a:extLst>
            <a:ext uri="{FF2B5EF4-FFF2-40B4-BE49-F238E27FC236}">
              <a16:creationId xmlns:a16="http://schemas.microsoft.com/office/drawing/2014/main" id="{8A95D1B0-1F3B-4FE8-9EA6-1304E9FED238}"/>
            </a:ext>
          </a:extLst>
        </xdr:cNvPr>
        <xdr:cNvSpPr txBox="1"/>
      </xdr:nvSpPr>
      <xdr:spPr>
        <a:xfrm>
          <a:off x="5286375" y="238125"/>
          <a:ext cx="8683625" cy="10953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7030A0"/>
              </a:solidFill>
              <a:effectLst/>
              <a:latin typeface="+mn-lt"/>
              <a:ea typeface="+mn-ea"/>
              <a:cs typeface="+mn-cs"/>
            </a:rPr>
            <a:t>Online Annex Figure 1.2.4. Redistribution Effects of Fiscal Support Measures during the Pandemic</a:t>
          </a:r>
        </a:p>
        <a:p>
          <a:r>
            <a:rPr lang="en-US" sz="1800">
              <a:solidFill>
                <a:srgbClr val="7030A0"/>
              </a:solidFill>
              <a:effectLst/>
              <a:latin typeface="+mn-lt"/>
              <a:ea typeface="+mn-ea"/>
              <a:cs typeface="+mn-cs"/>
            </a:rPr>
            <a:t>(Percentage points)</a:t>
          </a:r>
          <a:endParaRPr lang="en-US" sz="1800">
            <a:solidFill>
              <a:srgbClr val="7030A0"/>
            </a:solidFill>
          </a:endParaRPr>
        </a:p>
      </xdr:txBody>
    </xdr:sp>
    <xdr:clientData/>
  </xdr:twoCellAnchor>
  <xdr:twoCellAnchor>
    <xdr:from>
      <xdr:col>9</xdr:col>
      <xdr:colOff>254000</xdr:colOff>
      <xdr:row>50</xdr:row>
      <xdr:rowOff>47626</xdr:rowOff>
    </xdr:from>
    <xdr:to>
      <xdr:col>22</xdr:col>
      <xdr:colOff>0</xdr:colOff>
      <xdr:row>57</xdr:row>
      <xdr:rowOff>47626</xdr:rowOff>
    </xdr:to>
    <xdr:sp macro="" textlink="">
      <xdr:nvSpPr>
        <xdr:cNvPr id="4" name="TextBox 3">
          <a:extLst>
            <a:ext uri="{FF2B5EF4-FFF2-40B4-BE49-F238E27FC236}">
              <a16:creationId xmlns:a16="http://schemas.microsoft.com/office/drawing/2014/main" id="{E7CB4490-9EBE-460C-B615-3EC38DDAEE58}"/>
            </a:ext>
          </a:extLst>
        </xdr:cNvPr>
        <xdr:cNvSpPr txBox="1"/>
      </xdr:nvSpPr>
      <xdr:spPr>
        <a:xfrm>
          <a:off x="5683250" y="7985126"/>
          <a:ext cx="7588250" cy="11112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dk1"/>
              </a:solidFill>
              <a:effectLst/>
              <a:latin typeface="+mn-lt"/>
              <a:ea typeface="+mn-ea"/>
              <a:cs typeface="+mn-cs"/>
            </a:rPr>
            <a:t>Sources: Lam and Solovyeva forthcoming and IMF staff calculations.</a:t>
          </a:r>
        </a:p>
        <a:p>
          <a:r>
            <a:rPr lang="en-US" sz="1400">
              <a:solidFill>
                <a:schemeClr val="dk1"/>
              </a:solidFill>
              <a:effectLst/>
              <a:latin typeface="+mn-lt"/>
              <a:ea typeface="+mn-ea"/>
              <a:cs typeface="+mn-cs"/>
            </a:rPr>
            <a:t>Note: Estimates are based on the EUROMOD and microdata from the 2019 EU-SILC (excluding Germany). Labor market shock is simulated to replicate the 2020 labor market conditions using EUROMOD Labor Market Adjustment Add-on.</a:t>
          </a:r>
          <a:endParaRPr lang="en-US" sz="1400"/>
        </a:p>
      </xdr:txBody>
    </xdr:sp>
    <xdr:clientData/>
  </xdr:twoCellAnchor>
</xdr:wsDr>
</file>

<file path=xl/drawings/drawing42.xml><?xml version="1.0" encoding="utf-8"?>
<c:userShapes xmlns:c="http://schemas.openxmlformats.org/drawingml/2006/chart">
  <cdr:relSizeAnchor xmlns:cdr="http://schemas.openxmlformats.org/drawingml/2006/chartDrawing">
    <cdr:from>
      <cdr:x>0.50935</cdr:x>
      <cdr:y>0.08265</cdr:y>
    </cdr:from>
    <cdr:to>
      <cdr:x>0.87202</cdr:x>
      <cdr:y>0.20399</cdr:y>
    </cdr:to>
    <cdr:sp macro="" textlink="">
      <cdr:nvSpPr>
        <cdr:cNvPr id="2" name="TextBox 1">
          <a:extLst xmlns:a="http://schemas.openxmlformats.org/drawingml/2006/main">
            <a:ext uri="{FF2B5EF4-FFF2-40B4-BE49-F238E27FC236}">
              <a16:creationId xmlns:a16="http://schemas.microsoft.com/office/drawing/2014/main" id="{913D9552-438B-4357-93C7-A5FE99F67E3C}"/>
            </a:ext>
          </a:extLst>
        </cdr:cNvPr>
        <cdr:cNvSpPr txBox="1"/>
      </cdr:nvSpPr>
      <cdr:spPr>
        <a:xfrm xmlns:a="http://schemas.openxmlformats.org/drawingml/2006/main">
          <a:off x="4422849" y="520552"/>
          <a:ext cx="3149157" cy="76421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600">
              <a:solidFill>
                <a:srgbClr val="4B82AD"/>
              </a:solidFill>
              <a:latin typeface="Segoe UI" panose="020B0502040204020203" pitchFamily="34" charset="0"/>
              <a:cs typeface="Segoe UI" panose="020B0502040204020203" pitchFamily="34" charset="0"/>
            </a:rPr>
            <a:t>Decline by -0.24 on average</a:t>
          </a:r>
        </a:p>
        <a:p xmlns:a="http://schemas.openxmlformats.org/drawingml/2006/main">
          <a:pPr marL="0" marR="0" lvl="0" indent="0" defTabSz="914400" eaLnBrk="1" fontAlgn="auto" latinLnBrk="0" hangingPunct="1">
            <a:lnSpc>
              <a:spcPct val="100000"/>
            </a:lnSpc>
            <a:spcBef>
              <a:spcPts val="0"/>
            </a:spcBef>
            <a:spcAft>
              <a:spcPts val="0"/>
            </a:spcAft>
            <a:buClrTx/>
            <a:buSzTx/>
            <a:buFontTx/>
            <a:buNone/>
            <a:tabLst/>
            <a:defRPr/>
          </a:pPr>
          <a:r>
            <a:rPr lang="en-US" sz="1600">
              <a:solidFill>
                <a:srgbClr val="C00000"/>
              </a:solidFill>
              <a:effectLst/>
              <a:latin typeface="Segoe UI" panose="020B0502040204020203" pitchFamily="34" charset="0"/>
              <a:ea typeface="+mn-ea"/>
              <a:cs typeface="Segoe UI" panose="020B0502040204020203" pitchFamily="34" charset="0"/>
            </a:rPr>
            <a:t>Increase by</a:t>
          </a:r>
          <a:r>
            <a:rPr lang="en-US" sz="1600" baseline="0">
              <a:solidFill>
                <a:srgbClr val="C00000"/>
              </a:solidFill>
              <a:effectLst/>
              <a:latin typeface="Segoe UI" panose="020B0502040204020203" pitchFamily="34" charset="0"/>
              <a:ea typeface="+mn-ea"/>
              <a:cs typeface="Segoe UI" panose="020B0502040204020203" pitchFamily="34" charset="0"/>
            </a:rPr>
            <a:t> 0.65 on average</a:t>
          </a:r>
          <a:endParaRPr lang="en-US" sz="1600">
            <a:solidFill>
              <a:srgbClr val="C00000"/>
            </a:solidFill>
            <a:effectLst/>
            <a:latin typeface="Segoe UI" panose="020B0502040204020203" pitchFamily="34" charset="0"/>
            <a:cs typeface="Segoe UI" panose="020B0502040204020203" pitchFamily="34" charset="0"/>
          </a:endParaRPr>
        </a:p>
        <a:p xmlns:a="http://schemas.openxmlformats.org/drawingml/2006/main">
          <a:endParaRPr lang="en-US" sz="1100"/>
        </a:p>
      </cdr:txBody>
    </cdr:sp>
  </cdr:relSizeAnchor>
</c:userShapes>
</file>

<file path=xl/drawings/drawing43.xml><?xml version="1.0" encoding="utf-8"?>
<xdr:wsDr xmlns:xdr="http://schemas.openxmlformats.org/drawingml/2006/spreadsheetDrawing" xmlns:a="http://schemas.openxmlformats.org/drawingml/2006/main">
  <xdr:absoluteAnchor>
    <xdr:pos x="3740728" y="1166090"/>
    <xdr:ext cx="6476999" cy="4664365"/>
    <xdr:graphicFrame macro="">
      <xdr:nvGraphicFramePr>
        <xdr:cNvPr id="3" name="Chart 2">
          <a:extLst>
            <a:ext uri="{FF2B5EF4-FFF2-40B4-BE49-F238E27FC236}">
              <a16:creationId xmlns:a16="http://schemas.microsoft.com/office/drawing/2014/main" id="{4E33DE99-E6E7-4D26-935F-2652A9E2ADD4}"/>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6</xdr:col>
      <xdr:colOff>334818</xdr:colOff>
      <xdr:row>1</xdr:row>
      <xdr:rowOff>127000</xdr:rowOff>
    </xdr:from>
    <xdr:to>
      <xdr:col>23</xdr:col>
      <xdr:colOff>611908</xdr:colOff>
      <xdr:row>5</xdr:row>
      <xdr:rowOff>127000</xdr:rowOff>
    </xdr:to>
    <xdr:sp macro="" textlink="">
      <xdr:nvSpPr>
        <xdr:cNvPr id="4" name="TextBox 3">
          <a:extLst>
            <a:ext uri="{FF2B5EF4-FFF2-40B4-BE49-F238E27FC236}">
              <a16:creationId xmlns:a16="http://schemas.microsoft.com/office/drawing/2014/main" id="{13F1CF1C-4B1C-4E89-A273-25076E91B781}"/>
            </a:ext>
          </a:extLst>
        </xdr:cNvPr>
        <xdr:cNvSpPr txBox="1"/>
      </xdr:nvSpPr>
      <xdr:spPr>
        <a:xfrm>
          <a:off x="4075545" y="311727"/>
          <a:ext cx="6534727" cy="73890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Online Annex Figure 1.2.5. Comparison of Income Stabilization Effects</a:t>
          </a:r>
        </a:p>
        <a:p>
          <a:r>
            <a:rPr lang="en-US" sz="1400">
              <a:solidFill>
                <a:srgbClr val="7030A0"/>
              </a:solidFill>
              <a:effectLst/>
              <a:latin typeface="+mn-lt"/>
              <a:ea typeface="+mn-ea"/>
              <a:cs typeface="+mn-cs"/>
            </a:rPr>
            <a:t>(Percent of the income shock absorbed by the tax-benefit system)</a:t>
          </a:r>
          <a:endParaRPr lang="en-US" sz="1400">
            <a:solidFill>
              <a:srgbClr val="7030A0"/>
            </a:solidFill>
          </a:endParaRPr>
        </a:p>
      </xdr:txBody>
    </xdr:sp>
    <xdr:clientData/>
  </xdr:twoCellAnchor>
  <xdr:twoCellAnchor>
    <xdr:from>
      <xdr:col>6</xdr:col>
      <xdr:colOff>92364</xdr:colOff>
      <xdr:row>32</xdr:row>
      <xdr:rowOff>138545</xdr:rowOff>
    </xdr:from>
    <xdr:to>
      <xdr:col>23</xdr:col>
      <xdr:colOff>577272</xdr:colOff>
      <xdr:row>39</xdr:row>
      <xdr:rowOff>34636</xdr:rowOff>
    </xdr:to>
    <xdr:sp macro="" textlink="">
      <xdr:nvSpPr>
        <xdr:cNvPr id="5" name="TextBox 4">
          <a:extLst>
            <a:ext uri="{FF2B5EF4-FFF2-40B4-BE49-F238E27FC236}">
              <a16:creationId xmlns:a16="http://schemas.microsoft.com/office/drawing/2014/main" id="{707FAB84-BCD5-4514-8C13-A040F9170DAF}"/>
            </a:ext>
          </a:extLst>
        </xdr:cNvPr>
        <xdr:cNvSpPr txBox="1"/>
      </xdr:nvSpPr>
      <xdr:spPr>
        <a:xfrm>
          <a:off x="3833091" y="6049818"/>
          <a:ext cx="6742545" cy="118918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Sources: Christl and others (2022) and IMF staff estimates.</a:t>
          </a:r>
        </a:p>
        <a:p>
          <a:r>
            <a:rPr lang="en-US" sz="1200"/>
            <a:t>Note: Estimates are based on the EUROMOD and microdata from the 2019 EU-SILC. Labor market shock is simulated to replicate the 2020 labor market conditions using Labor Market Adjustment (LMA) Add-On. The box-whisker shows the variation across EU countries, with the median level (red dot), interquartile range (blue box), and the min-max levels (whiskers). </a:t>
          </a:r>
        </a:p>
      </xdr:txBody>
    </xdr:sp>
    <xdr:clientData/>
  </xdr:twoCellAnchor>
</xdr:wsDr>
</file>

<file path=xl/drawings/drawing44.xml><?xml version="1.0" encoding="utf-8"?>
<xdr:wsDr xmlns:xdr="http://schemas.openxmlformats.org/drawingml/2006/spreadsheetDrawing" xmlns:a="http://schemas.openxmlformats.org/drawingml/2006/main">
  <xdr:absoluteAnchor>
    <xdr:pos x="7826375" y="1333500"/>
    <xdr:ext cx="8686800" cy="6299200"/>
    <xdr:graphicFrame macro="">
      <xdr:nvGraphicFramePr>
        <xdr:cNvPr id="3" name="Chart 2">
          <a:extLst>
            <a:ext uri="{FF2B5EF4-FFF2-40B4-BE49-F238E27FC236}">
              <a16:creationId xmlns:a16="http://schemas.microsoft.com/office/drawing/2014/main" id="{3E94C51B-553E-4BD9-AB56-2BED00144320}"/>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twoCellAnchor>
    <xdr:from>
      <xdr:col>11</xdr:col>
      <xdr:colOff>428625</xdr:colOff>
      <xdr:row>1</xdr:row>
      <xdr:rowOff>158750</xdr:rowOff>
    </xdr:from>
    <xdr:to>
      <xdr:col>23</xdr:col>
      <xdr:colOff>142875</xdr:colOff>
      <xdr:row>6</xdr:row>
      <xdr:rowOff>111125</xdr:rowOff>
    </xdr:to>
    <xdr:sp macro="" textlink="">
      <xdr:nvSpPr>
        <xdr:cNvPr id="4" name="TextBox 3">
          <a:extLst>
            <a:ext uri="{FF2B5EF4-FFF2-40B4-BE49-F238E27FC236}">
              <a16:creationId xmlns:a16="http://schemas.microsoft.com/office/drawing/2014/main" id="{BF55A740-136F-461E-89FF-3AF754C0E955}"/>
            </a:ext>
          </a:extLst>
        </xdr:cNvPr>
        <xdr:cNvSpPr txBox="1"/>
      </xdr:nvSpPr>
      <xdr:spPr>
        <a:xfrm>
          <a:off x="7937500" y="349250"/>
          <a:ext cx="8350250" cy="9048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rgbClr val="7030A0"/>
              </a:solidFill>
              <a:effectLst/>
              <a:latin typeface="+mn-lt"/>
              <a:ea typeface="+mn-ea"/>
              <a:cs typeface="+mn-cs"/>
            </a:rPr>
            <a:t>Online Annex Figure 1.2.6. Income Stabilization by Worker Groups</a:t>
          </a:r>
        </a:p>
        <a:p>
          <a:r>
            <a:rPr lang="en-US" sz="1800" i="1">
              <a:solidFill>
                <a:srgbClr val="7030A0"/>
              </a:solidFill>
              <a:effectLst/>
              <a:latin typeface="+mn-lt"/>
              <a:ea typeface="+mn-ea"/>
              <a:cs typeface="+mn-cs"/>
            </a:rPr>
            <a:t>(Percent of the shock absorbed by the tax-benefit system)</a:t>
          </a:r>
        </a:p>
        <a:p>
          <a:endParaRPr lang="en-US" sz="1100"/>
        </a:p>
      </xdr:txBody>
    </xdr:sp>
    <xdr:clientData/>
  </xdr:twoCellAnchor>
  <xdr:twoCellAnchor>
    <xdr:from>
      <xdr:col>11</xdr:col>
      <xdr:colOff>650875</xdr:colOff>
      <xdr:row>40</xdr:row>
      <xdr:rowOff>15875</xdr:rowOff>
    </xdr:from>
    <xdr:to>
      <xdr:col>23</xdr:col>
      <xdr:colOff>539750</xdr:colOff>
      <xdr:row>48</xdr:row>
      <xdr:rowOff>142875</xdr:rowOff>
    </xdr:to>
    <xdr:sp macro="" textlink="">
      <xdr:nvSpPr>
        <xdr:cNvPr id="5" name="TextBox 4">
          <a:extLst>
            <a:ext uri="{FF2B5EF4-FFF2-40B4-BE49-F238E27FC236}">
              <a16:creationId xmlns:a16="http://schemas.microsoft.com/office/drawing/2014/main" id="{E0377FA6-BBD5-4A5A-A2F7-737AC54BC098}"/>
            </a:ext>
          </a:extLst>
        </xdr:cNvPr>
        <xdr:cNvSpPr txBox="1"/>
      </xdr:nvSpPr>
      <xdr:spPr>
        <a:xfrm>
          <a:off x="8159750" y="7985125"/>
          <a:ext cx="8524875" cy="165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Sources: Lam and Solovyeva (2022); IMF staff calculations.</a:t>
          </a:r>
        </a:p>
        <a:p>
          <a:r>
            <a:rPr lang="en-US" sz="1100">
              <a:solidFill>
                <a:schemeClr val="dk1"/>
              </a:solidFill>
              <a:effectLst/>
              <a:latin typeface="+mn-lt"/>
              <a:ea typeface="+mn-ea"/>
              <a:cs typeface="+mn-cs"/>
            </a:rPr>
            <a:t>Note: Estimates are based on the EUROMOD and microdata from the 2019 EU-SILC (excluding Germany). Labor market shock is simulated to replicate the 2020 labor market conditions using EUROMOD Labor Market Adjustment (LMA) Add-on. For each group, average individual stabilization coefficients across countries are reported. Job-retention schemes include compensation received by employees on short-time work schemes, wage subsidies as well as similar schemes for self-employed. Other benefits include social assistance and housing benefits, family and education benefits, health and disability benefits. Pensions are excluded. Contact intensive sectors include trade, transport, food and accommodation, and professional services. Low level of education corresponds to upper secondary or below. High level of education corresponds to post-secondary and tertiary education.</a:t>
          </a:r>
          <a:endParaRPr lang="en-US" sz="1200"/>
        </a:p>
      </xdr:txBody>
    </xdr:sp>
    <xdr:clientData/>
  </xdr:twoCellAnchor>
</xdr:wsDr>
</file>

<file path=xl/drawings/drawing45.xml><?xml version="1.0" encoding="utf-8"?>
<xdr:wsDr xmlns:xdr="http://schemas.openxmlformats.org/drawingml/2006/spreadsheetDrawing" xmlns:a="http://schemas.openxmlformats.org/drawingml/2006/main">
  <xdr:twoCellAnchor>
    <xdr:from>
      <xdr:col>8</xdr:col>
      <xdr:colOff>322944</xdr:colOff>
      <xdr:row>4</xdr:row>
      <xdr:rowOff>142421</xdr:rowOff>
    </xdr:from>
    <xdr:to>
      <xdr:col>14</xdr:col>
      <xdr:colOff>322943</xdr:colOff>
      <xdr:row>23</xdr:row>
      <xdr:rowOff>129720</xdr:rowOff>
    </xdr:to>
    <xdr:graphicFrame macro="">
      <xdr:nvGraphicFramePr>
        <xdr:cNvPr id="2" name="Chart 1">
          <a:extLst>
            <a:ext uri="{FF2B5EF4-FFF2-40B4-BE49-F238E27FC236}">
              <a16:creationId xmlns:a16="http://schemas.microsoft.com/office/drawing/2014/main" id="{C821B67E-8815-47B2-8D5A-D01537CEC8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181429</xdr:colOff>
      <xdr:row>0</xdr:row>
      <xdr:rowOff>81643</xdr:rowOff>
    </xdr:from>
    <xdr:to>
      <xdr:col>14</xdr:col>
      <xdr:colOff>290286</xdr:colOff>
      <xdr:row>4</xdr:row>
      <xdr:rowOff>18143</xdr:rowOff>
    </xdr:to>
    <xdr:sp macro="" textlink="">
      <xdr:nvSpPr>
        <xdr:cNvPr id="3" name="TextBox 2">
          <a:extLst>
            <a:ext uri="{FF2B5EF4-FFF2-40B4-BE49-F238E27FC236}">
              <a16:creationId xmlns:a16="http://schemas.microsoft.com/office/drawing/2014/main" id="{A9921240-46AB-4A96-963D-5B455C316731}"/>
            </a:ext>
          </a:extLst>
        </xdr:cNvPr>
        <xdr:cNvSpPr txBox="1"/>
      </xdr:nvSpPr>
      <xdr:spPr>
        <a:xfrm>
          <a:off x="5928179" y="81643"/>
          <a:ext cx="4642757" cy="6731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7030A0"/>
              </a:solidFill>
              <a:effectLst/>
              <a:latin typeface="+mn-lt"/>
              <a:ea typeface="+mn-ea"/>
              <a:cs typeface="+mn-cs"/>
            </a:rPr>
            <a:t>Online Annex Figure 1.3.1. Share of Population Receiving Emergency Aid Program, by Income Group</a:t>
          </a:r>
        </a:p>
        <a:p>
          <a:r>
            <a:rPr lang="en-US" sz="1100">
              <a:solidFill>
                <a:srgbClr val="7030A0"/>
              </a:solidFill>
              <a:effectLst/>
              <a:latin typeface="+mn-lt"/>
              <a:ea typeface="+mn-ea"/>
              <a:cs typeface="+mn-cs"/>
            </a:rPr>
            <a:t>(Percent)</a:t>
          </a:r>
          <a:endParaRPr lang="en-US" sz="1100">
            <a:solidFill>
              <a:srgbClr val="7030A0"/>
            </a:solidFill>
          </a:endParaRPr>
        </a:p>
      </xdr:txBody>
    </xdr:sp>
    <xdr:clientData/>
  </xdr:twoCellAnchor>
  <xdr:twoCellAnchor>
    <xdr:from>
      <xdr:col>8</xdr:col>
      <xdr:colOff>435429</xdr:colOff>
      <xdr:row>25</xdr:row>
      <xdr:rowOff>108857</xdr:rowOff>
    </xdr:from>
    <xdr:to>
      <xdr:col>14</xdr:col>
      <xdr:colOff>272143</xdr:colOff>
      <xdr:row>29</xdr:row>
      <xdr:rowOff>127000</xdr:rowOff>
    </xdr:to>
    <xdr:sp macro="" textlink="">
      <xdr:nvSpPr>
        <xdr:cNvPr id="4" name="TextBox 3">
          <a:extLst>
            <a:ext uri="{FF2B5EF4-FFF2-40B4-BE49-F238E27FC236}">
              <a16:creationId xmlns:a16="http://schemas.microsoft.com/office/drawing/2014/main" id="{51CD5E32-048B-49BC-9ACE-D3A29BAA00B1}"/>
            </a:ext>
          </a:extLst>
        </xdr:cNvPr>
        <xdr:cNvSpPr txBox="1"/>
      </xdr:nvSpPr>
      <xdr:spPr>
        <a:xfrm>
          <a:off x="6182179" y="4712607"/>
          <a:ext cx="4370614" cy="7547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 BraSim tax and benefit tools and IMF staff estimates. </a:t>
          </a:r>
        </a:p>
        <a:p>
          <a:r>
            <a:rPr lang="en-US" sz="1100">
              <a:solidFill>
                <a:schemeClr val="dk1"/>
              </a:solidFill>
              <a:effectLst/>
              <a:latin typeface="+mn-lt"/>
              <a:ea typeface="+mn-ea"/>
              <a:cs typeface="+mn-cs"/>
            </a:rPr>
            <a:t>Note. Estimates are based on microsimulations and all members of households that receive benefits. </a:t>
          </a:r>
        </a:p>
        <a:p>
          <a:endParaRPr lang="en-US" sz="1100"/>
        </a:p>
      </xdr:txBody>
    </xdr:sp>
    <xdr:clientData/>
  </xdr:twoCellAnchor>
</xdr:wsDr>
</file>

<file path=xl/drawings/drawing46.xml><?xml version="1.0" encoding="utf-8"?>
<xdr:wsDr xmlns:xdr="http://schemas.openxmlformats.org/drawingml/2006/spreadsheetDrawing" xmlns:a="http://schemas.openxmlformats.org/drawingml/2006/main">
  <xdr:twoCellAnchor editAs="oneCell">
    <xdr:from>
      <xdr:col>9</xdr:col>
      <xdr:colOff>0</xdr:colOff>
      <xdr:row>152</xdr:row>
      <xdr:rowOff>0</xdr:rowOff>
    </xdr:from>
    <xdr:to>
      <xdr:col>14</xdr:col>
      <xdr:colOff>491836</xdr:colOff>
      <xdr:row>170</xdr:row>
      <xdr:rowOff>177800</xdr:rowOff>
    </xdr:to>
    <xdr:pic>
      <xdr:nvPicPr>
        <xdr:cNvPr id="2" name="Picture 1">
          <a:extLst>
            <a:ext uri="{FF2B5EF4-FFF2-40B4-BE49-F238E27FC236}">
              <a16:creationId xmlns:a16="http://schemas.microsoft.com/office/drawing/2014/main" id="{B15C0D23-E4D1-481C-BB28-6E6F474F8FA7}"/>
            </a:ext>
          </a:extLst>
        </xdr:cNvPr>
        <xdr:cNvPicPr>
          <a:picLocks noChangeAspect="1"/>
        </xdr:cNvPicPr>
      </xdr:nvPicPr>
      <xdr:blipFill>
        <a:blip xmlns:r="http://schemas.openxmlformats.org/officeDocument/2006/relationships" r:embed="rId1"/>
        <a:stretch>
          <a:fillRect/>
        </a:stretch>
      </xdr:blipFill>
      <xdr:spPr>
        <a:xfrm>
          <a:off x="6800850" y="27990800"/>
          <a:ext cx="4670136" cy="3492500"/>
        </a:xfrm>
        <a:prstGeom prst="rect">
          <a:avLst/>
        </a:prstGeom>
      </xdr:spPr>
    </xdr:pic>
    <xdr:clientData/>
  </xdr:twoCellAnchor>
  <xdr:twoCellAnchor>
    <xdr:from>
      <xdr:col>8</xdr:col>
      <xdr:colOff>64655</xdr:colOff>
      <xdr:row>6</xdr:row>
      <xdr:rowOff>73314</xdr:rowOff>
    </xdr:from>
    <xdr:to>
      <xdr:col>13</xdr:col>
      <xdr:colOff>271318</xdr:colOff>
      <xdr:row>25</xdr:row>
      <xdr:rowOff>66964</xdr:rowOff>
    </xdr:to>
    <xdr:graphicFrame macro="">
      <xdr:nvGraphicFramePr>
        <xdr:cNvPr id="3" name="Chart 2">
          <a:extLst>
            <a:ext uri="{FF2B5EF4-FFF2-40B4-BE49-F238E27FC236}">
              <a16:creationId xmlns:a16="http://schemas.microsoft.com/office/drawing/2014/main" id="{DE36385F-F1B0-4C3C-89CA-3583C0E0E145}"/>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346364</xdr:colOff>
      <xdr:row>2</xdr:row>
      <xdr:rowOff>80818</xdr:rowOff>
    </xdr:from>
    <xdr:to>
      <xdr:col>13</xdr:col>
      <xdr:colOff>438727</xdr:colOff>
      <xdr:row>6</xdr:row>
      <xdr:rowOff>92363</xdr:rowOff>
    </xdr:to>
    <xdr:sp macro="" textlink="">
      <xdr:nvSpPr>
        <xdr:cNvPr id="4" name="TextBox 3">
          <a:extLst>
            <a:ext uri="{FF2B5EF4-FFF2-40B4-BE49-F238E27FC236}">
              <a16:creationId xmlns:a16="http://schemas.microsoft.com/office/drawing/2014/main" id="{B3EDAB0C-8F75-4C20-8FEC-34EF9D55874C}"/>
            </a:ext>
          </a:extLst>
        </xdr:cNvPr>
        <xdr:cNvSpPr txBox="1"/>
      </xdr:nvSpPr>
      <xdr:spPr>
        <a:xfrm>
          <a:off x="6391564" y="449118"/>
          <a:ext cx="4524663" cy="74814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7030A0"/>
              </a:solidFill>
              <a:effectLst/>
              <a:latin typeface="+mn-lt"/>
              <a:ea typeface="+mn-ea"/>
              <a:cs typeface="+mn-cs"/>
            </a:rPr>
            <a:t>Online Annex Figure 1.3.2. Change in Per-Capita Income, by Income Groups</a:t>
          </a:r>
        </a:p>
        <a:p>
          <a:r>
            <a:rPr lang="en-US" sz="1100">
              <a:solidFill>
                <a:srgbClr val="7030A0"/>
              </a:solidFill>
              <a:effectLst/>
              <a:latin typeface="+mn-lt"/>
              <a:ea typeface="+mn-ea"/>
              <a:cs typeface="+mn-cs"/>
            </a:rPr>
            <a:t>(Percentage change 2019-20, left scale; percent, right scale)</a:t>
          </a:r>
          <a:endParaRPr lang="en-US" sz="1100">
            <a:solidFill>
              <a:srgbClr val="7030A0"/>
            </a:solidFill>
          </a:endParaRPr>
        </a:p>
      </xdr:txBody>
    </xdr:sp>
    <xdr:clientData/>
  </xdr:twoCellAnchor>
  <xdr:twoCellAnchor>
    <xdr:from>
      <xdr:col>8</xdr:col>
      <xdr:colOff>450274</xdr:colOff>
      <xdr:row>27</xdr:row>
      <xdr:rowOff>150091</xdr:rowOff>
    </xdr:from>
    <xdr:to>
      <xdr:col>13</xdr:col>
      <xdr:colOff>727364</xdr:colOff>
      <xdr:row>33</xdr:row>
      <xdr:rowOff>92363</xdr:rowOff>
    </xdr:to>
    <xdr:sp macro="" textlink="">
      <xdr:nvSpPr>
        <xdr:cNvPr id="5" name="TextBox 4">
          <a:extLst>
            <a:ext uri="{FF2B5EF4-FFF2-40B4-BE49-F238E27FC236}">
              <a16:creationId xmlns:a16="http://schemas.microsoft.com/office/drawing/2014/main" id="{8F43EFE0-9F34-40AE-A34E-8A1D1FB11EC3}"/>
            </a:ext>
          </a:extLst>
        </xdr:cNvPr>
        <xdr:cNvSpPr txBox="1"/>
      </xdr:nvSpPr>
      <xdr:spPr>
        <a:xfrm>
          <a:off x="6453910" y="5137727"/>
          <a:ext cx="4687454" cy="105063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Source: BraSim; IMF staff analysis.</a:t>
          </a:r>
        </a:p>
        <a:p>
          <a:r>
            <a:rPr lang="en-US" sz="1100"/>
            <a:t>Note. Estimates are based on microsimulations. Net market income includes contributory pension benefits received. Stabilization coefficient defined as (1-percent change in disposable income/percent change in market income)*100.</a:t>
          </a:r>
        </a:p>
        <a:p>
          <a:r>
            <a:rPr lang="en-US" sz="1100"/>
            <a:t>Source: BraSim; Staff analysis.</a:t>
          </a:r>
        </a:p>
        <a:p>
          <a:endParaRPr lang="en-US" sz="1100"/>
        </a:p>
      </xdr:txBody>
    </xdr:sp>
    <xdr:clientData/>
  </xdr:twoCellAnchor>
  <xdr:twoCellAnchor>
    <xdr:from>
      <xdr:col>9</xdr:col>
      <xdr:colOff>470477</xdr:colOff>
      <xdr:row>19</xdr:row>
      <xdr:rowOff>101601</xdr:rowOff>
    </xdr:from>
    <xdr:to>
      <xdr:col>11</xdr:col>
      <xdr:colOff>516884</xdr:colOff>
      <xdr:row>21</xdr:row>
      <xdr:rowOff>110195</xdr:rowOff>
    </xdr:to>
    <xdr:sp macro="" textlink="">
      <xdr:nvSpPr>
        <xdr:cNvPr id="6" name="TextBox 6">
          <a:extLst>
            <a:ext uri="{FF2B5EF4-FFF2-40B4-BE49-F238E27FC236}">
              <a16:creationId xmlns:a16="http://schemas.microsoft.com/office/drawing/2014/main" id="{B8B34BE3-40F7-484C-9139-26293EC50DAC}"/>
            </a:ext>
          </a:extLst>
        </xdr:cNvPr>
        <xdr:cNvSpPr txBox="1"/>
      </xdr:nvSpPr>
      <xdr:spPr>
        <a:xfrm>
          <a:off x="7271327" y="3600451"/>
          <a:ext cx="2211757" cy="3768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sz="1200">
              <a:latin typeface="Segoe UI" panose="020B0502040204020203" pitchFamily="34" charset="0"/>
              <a:cs typeface="Segoe UI" panose="020B0502040204020203" pitchFamily="34" charset="0"/>
            </a:rPr>
            <a:t>Household income group</a:t>
          </a:r>
        </a:p>
      </xdr:txBody>
    </xdr:sp>
    <xdr:clientData/>
  </xdr:twoCellAnchor>
</xdr:wsDr>
</file>

<file path=xl/drawings/drawing47.xml><?xml version="1.0" encoding="utf-8"?>
<xdr:wsDr xmlns:xdr="http://schemas.openxmlformats.org/drawingml/2006/spreadsheetDrawing" xmlns:a="http://schemas.openxmlformats.org/drawingml/2006/main">
  <xdr:twoCellAnchor>
    <xdr:from>
      <xdr:col>3</xdr:col>
      <xdr:colOff>2433884</xdr:colOff>
      <xdr:row>16</xdr:row>
      <xdr:rowOff>50679</xdr:rowOff>
    </xdr:from>
    <xdr:to>
      <xdr:col>12</xdr:col>
      <xdr:colOff>738189</xdr:colOff>
      <xdr:row>39</xdr:row>
      <xdr:rowOff>42863</xdr:rowOff>
    </xdr:to>
    <xdr:graphicFrame macro="">
      <xdr:nvGraphicFramePr>
        <xdr:cNvPr id="2" name="Chart 1">
          <a:extLst>
            <a:ext uri="{FF2B5EF4-FFF2-40B4-BE49-F238E27FC236}">
              <a16:creationId xmlns:a16="http://schemas.microsoft.com/office/drawing/2014/main" id="{D4383CC8-46BF-4A6E-9A79-DCDA92324E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2418373</xdr:colOff>
      <xdr:row>38</xdr:row>
      <xdr:rowOff>164612</xdr:rowOff>
    </xdr:from>
    <xdr:to>
      <xdr:col>12</xdr:col>
      <xdr:colOff>723900</xdr:colOff>
      <xdr:row>44</xdr:row>
      <xdr:rowOff>79132</xdr:rowOff>
    </xdr:to>
    <xdr:sp macro="" textlink="">
      <xdr:nvSpPr>
        <xdr:cNvPr id="3" name="TextBox 2">
          <a:extLst>
            <a:ext uri="{FF2B5EF4-FFF2-40B4-BE49-F238E27FC236}">
              <a16:creationId xmlns:a16="http://schemas.microsoft.com/office/drawing/2014/main" id="{D4CC78D8-C254-4AD0-AB6E-D550F38E250F}"/>
            </a:ext>
          </a:extLst>
        </xdr:cNvPr>
        <xdr:cNvSpPr txBox="1"/>
      </xdr:nvSpPr>
      <xdr:spPr>
        <a:xfrm>
          <a:off x="6450623" y="7162312"/>
          <a:ext cx="6503377" cy="10194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Sources: BraSim tax-benefit tool; IMF staff estimates.</a:t>
          </a:r>
        </a:p>
        <a:p>
          <a:r>
            <a:rPr lang="en-US" sz="1100">
              <a:solidFill>
                <a:schemeClr val="dk1"/>
              </a:solidFill>
              <a:effectLst/>
              <a:latin typeface="+mn-lt"/>
              <a:ea typeface="+mn-ea"/>
              <a:cs typeface="+mn-cs"/>
            </a:rPr>
            <a:t>Note: Estimates are based on microsimulations. Net market income includes contributory pension benefits received. Stabilization coefficient is defined as (1-percent change in disposable income/percent change in market income)*100. Stabilization coefficients including the Emergency Aid program for the bottom 60 percent of households are not drawn to scale.</a:t>
          </a:r>
        </a:p>
        <a:p>
          <a:endParaRPr lang="en-US" sz="1100">
            <a:solidFill>
              <a:schemeClr val="dk1"/>
            </a:solidFill>
            <a:effectLst/>
            <a:latin typeface="+mn-lt"/>
            <a:ea typeface="+mn-ea"/>
            <a:cs typeface="+mn-cs"/>
          </a:endParaRPr>
        </a:p>
      </xdr:txBody>
    </xdr:sp>
    <xdr:clientData/>
  </xdr:twoCellAnchor>
  <xdr:twoCellAnchor>
    <xdr:from>
      <xdr:col>3</xdr:col>
      <xdr:colOff>2403841</xdr:colOff>
      <xdr:row>11</xdr:row>
      <xdr:rowOff>50800</xdr:rowOff>
    </xdr:from>
    <xdr:to>
      <xdr:col>13</xdr:col>
      <xdr:colOff>758337</xdr:colOff>
      <xdr:row>16</xdr:row>
      <xdr:rowOff>38100</xdr:rowOff>
    </xdr:to>
    <xdr:sp macro="" textlink="">
      <xdr:nvSpPr>
        <xdr:cNvPr id="4" name="TextBox 3">
          <a:extLst>
            <a:ext uri="{FF2B5EF4-FFF2-40B4-BE49-F238E27FC236}">
              <a16:creationId xmlns:a16="http://schemas.microsoft.com/office/drawing/2014/main" id="{A3BA6778-2823-4AF9-91BE-C1630CD9DC32}"/>
            </a:ext>
          </a:extLst>
        </xdr:cNvPr>
        <xdr:cNvSpPr txBox="1"/>
      </xdr:nvSpPr>
      <xdr:spPr>
        <a:xfrm>
          <a:off x="6436091" y="2076450"/>
          <a:ext cx="7307996" cy="9080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Segoe UI" panose="020B0502040204020203" pitchFamily="34" charset="0"/>
              <a:ea typeface="+mn-ea"/>
              <a:cs typeface="Segoe UI" panose="020B0502040204020203" pitchFamily="34" charset="0"/>
            </a:rPr>
            <a:t>Online Annex Figure 1.3.3. Change in Per-Capita Income across Household Income Quintiles in Brazil, 2020</a:t>
          </a:r>
        </a:p>
        <a:p>
          <a:r>
            <a:rPr lang="en-US" sz="1400" b="0">
              <a:solidFill>
                <a:srgbClr val="7030A0"/>
              </a:solidFill>
              <a:effectLst/>
              <a:latin typeface="Segoe UI" panose="020B0502040204020203" pitchFamily="34" charset="0"/>
              <a:ea typeface="+mn-ea"/>
              <a:cs typeface="Segoe UI" panose="020B0502040204020203" pitchFamily="34" charset="0"/>
            </a:rPr>
            <a:t>(Percent change, left scale; percent, right scale) </a:t>
          </a:r>
          <a:endParaRPr lang="en-US" sz="1400" b="0">
            <a:solidFill>
              <a:srgbClr val="7030A0"/>
            </a:solidFill>
            <a:latin typeface="Segoe UI" panose="020B0502040204020203" pitchFamily="34" charset="0"/>
            <a:cs typeface="Segoe UI" panose="020B0502040204020203" pitchFamily="34" charset="0"/>
          </a:endParaRPr>
        </a:p>
      </xdr:txBody>
    </xdr:sp>
    <xdr:clientData/>
  </xdr:twoCellAnchor>
  <xdr:twoCellAnchor>
    <xdr:from>
      <xdr:col>6</xdr:col>
      <xdr:colOff>741136</xdr:colOff>
      <xdr:row>32</xdr:row>
      <xdr:rowOff>89354</xdr:rowOff>
    </xdr:from>
    <xdr:to>
      <xdr:col>10</xdr:col>
      <xdr:colOff>92528</xdr:colOff>
      <xdr:row>34</xdr:row>
      <xdr:rowOff>62139</xdr:rowOff>
    </xdr:to>
    <xdr:sp macro="" textlink="">
      <xdr:nvSpPr>
        <xdr:cNvPr id="5" name="TextBox 4">
          <a:extLst>
            <a:ext uri="{FF2B5EF4-FFF2-40B4-BE49-F238E27FC236}">
              <a16:creationId xmlns:a16="http://schemas.microsoft.com/office/drawing/2014/main" id="{179F507C-FD77-4C4D-9545-31B901AD40F9}"/>
            </a:ext>
          </a:extLst>
        </xdr:cNvPr>
        <xdr:cNvSpPr txBox="1"/>
      </xdr:nvSpPr>
      <xdr:spPr>
        <a:xfrm>
          <a:off x="8437336" y="5982154"/>
          <a:ext cx="2373992" cy="3410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a:latin typeface="Segoe UI" panose="020B0502040204020203" pitchFamily="34" charset="0"/>
              <a:cs typeface="Segoe UI" panose="020B0502040204020203" pitchFamily="34" charset="0"/>
            </a:rPr>
            <a:t>Household income group</a:t>
          </a:r>
        </a:p>
      </xdr:txBody>
    </xdr:sp>
    <xdr:clientData/>
  </xdr:twoCellAnchor>
  <xdr:twoCellAnchor>
    <xdr:from>
      <xdr:col>5</xdr:col>
      <xdr:colOff>208865</xdr:colOff>
      <xdr:row>19</xdr:row>
      <xdr:rowOff>40988</xdr:rowOff>
    </xdr:from>
    <xdr:to>
      <xdr:col>6</xdr:col>
      <xdr:colOff>20179</xdr:colOff>
      <xdr:row>19</xdr:row>
      <xdr:rowOff>144195</xdr:rowOff>
    </xdr:to>
    <xdr:sp macro="" textlink="">
      <xdr:nvSpPr>
        <xdr:cNvPr id="6" name="Rectangle 5">
          <a:extLst>
            <a:ext uri="{FF2B5EF4-FFF2-40B4-BE49-F238E27FC236}">
              <a16:creationId xmlns:a16="http://schemas.microsoft.com/office/drawing/2014/main" id="{EFC8DFE3-F81F-48EE-BD4B-D8CCDE6287A6}"/>
            </a:ext>
          </a:extLst>
        </xdr:cNvPr>
        <xdr:cNvSpPr/>
      </xdr:nvSpPr>
      <xdr:spPr>
        <a:xfrm rot="19751856">
          <a:off x="7149415" y="3539838"/>
          <a:ext cx="566964" cy="10320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269875</xdr:colOff>
      <xdr:row>18</xdr:row>
      <xdr:rowOff>155577</xdr:rowOff>
    </xdr:from>
    <xdr:to>
      <xdr:col>6</xdr:col>
      <xdr:colOff>39009</xdr:colOff>
      <xdr:row>20</xdr:row>
      <xdr:rowOff>111125</xdr:rowOff>
    </xdr:to>
    <xdr:cxnSp macro="">
      <xdr:nvCxnSpPr>
        <xdr:cNvPr id="7" name="Straight Connector 6">
          <a:extLst>
            <a:ext uri="{FF2B5EF4-FFF2-40B4-BE49-F238E27FC236}">
              <a16:creationId xmlns:a16="http://schemas.microsoft.com/office/drawing/2014/main" id="{61E132E2-C389-490A-BB91-C9E2C80AF6D3}"/>
            </a:ext>
          </a:extLst>
        </xdr:cNvPr>
        <xdr:cNvCxnSpPr/>
      </xdr:nvCxnSpPr>
      <xdr:spPr>
        <a:xfrm flipV="1">
          <a:off x="7210425" y="3470277"/>
          <a:ext cx="524784" cy="32384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231775</xdr:colOff>
      <xdr:row>18</xdr:row>
      <xdr:rowOff>53975</xdr:rowOff>
    </xdr:from>
    <xdr:to>
      <xdr:col>5</xdr:col>
      <xdr:colOff>752475</xdr:colOff>
      <xdr:row>20</xdr:row>
      <xdr:rowOff>12700</xdr:rowOff>
    </xdr:to>
    <xdr:cxnSp macro="">
      <xdr:nvCxnSpPr>
        <xdr:cNvPr id="8" name="Straight Connector 7">
          <a:extLst>
            <a:ext uri="{FF2B5EF4-FFF2-40B4-BE49-F238E27FC236}">
              <a16:creationId xmlns:a16="http://schemas.microsoft.com/office/drawing/2014/main" id="{404169DC-9A7E-4FE4-A916-946553536B5A}"/>
            </a:ext>
          </a:extLst>
        </xdr:cNvPr>
        <xdr:cNvCxnSpPr/>
      </xdr:nvCxnSpPr>
      <xdr:spPr>
        <a:xfrm flipV="1">
          <a:off x="7172325" y="3368675"/>
          <a:ext cx="520700" cy="3270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8.xml><?xml version="1.0" encoding="utf-8"?>
<c:userShapes xmlns:c="http://schemas.openxmlformats.org/drawingml/2006/chart">
  <cdr:relSizeAnchor xmlns:cdr="http://schemas.openxmlformats.org/drawingml/2006/chartDrawing">
    <cdr:from>
      <cdr:x>0.17758</cdr:x>
      <cdr:y>0.13399</cdr:y>
    </cdr:from>
    <cdr:to>
      <cdr:x>0.2411</cdr:x>
      <cdr:y>0.20246</cdr:y>
    </cdr:to>
    <cdr:sp macro="" textlink="">
      <cdr:nvSpPr>
        <cdr:cNvPr id="5" name="TextBox 4">
          <a:extLst xmlns:a="http://schemas.openxmlformats.org/drawingml/2006/main">
            <a:ext uri="{FF2B5EF4-FFF2-40B4-BE49-F238E27FC236}">
              <a16:creationId xmlns:a16="http://schemas.microsoft.com/office/drawing/2014/main" id="{250921EB-47D7-0746-A550-020F04EC7BB3}"/>
            </a:ext>
          </a:extLst>
        </cdr:cNvPr>
        <cdr:cNvSpPr txBox="1"/>
      </cdr:nvSpPr>
      <cdr:spPr>
        <a:xfrm xmlns:a="http://schemas.openxmlformats.org/drawingml/2006/main">
          <a:off x="1288806" y="560512"/>
          <a:ext cx="461016" cy="286422"/>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200"/>
            <a:t>56</a:t>
          </a:r>
        </a:p>
      </cdr:txBody>
    </cdr:sp>
  </cdr:relSizeAnchor>
</c:userShapes>
</file>

<file path=xl/drawings/drawing49.xml><?xml version="1.0" encoding="utf-8"?>
<xdr:wsDr xmlns:xdr="http://schemas.openxmlformats.org/drawingml/2006/spreadsheetDrawing" xmlns:a="http://schemas.openxmlformats.org/drawingml/2006/main">
  <xdr:twoCellAnchor>
    <xdr:from>
      <xdr:col>1</xdr:col>
      <xdr:colOff>341030</xdr:colOff>
      <xdr:row>14</xdr:row>
      <xdr:rowOff>4389</xdr:rowOff>
    </xdr:from>
    <xdr:to>
      <xdr:col>9</xdr:col>
      <xdr:colOff>749299</xdr:colOff>
      <xdr:row>34</xdr:row>
      <xdr:rowOff>175839</xdr:rowOff>
    </xdr:to>
    <xdr:graphicFrame macro="">
      <xdr:nvGraphicFramePr>
        <xdr:cNvPr id="2" name="Chart 1">
          <a:extLst>
            <a:ext uri="{FF2B5EF4-FFF2-40B4-BE49-F238E27FC236}">
              <a16:creationId xmlns:a16="http://schemas.microsoft.com/office/drawing/2014/main" id="{FDFD82EA-9D23-4AA2-B006-F8FDA22F31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6724</xdr:colOff>
      <xdr:row>8</xdr:row>
      <xdr:rowOff>127000</xdr:rowOff>
    </xdr:from>
    <xdr:to>
      <xdr:col>9</xdr:col>
      <xdr:colOff>508000</xdr:colOff>
      <xdr:row>13</xdr:row>
      <xdr:rowOff>43330</xdr:rowOff>
    </xdr:to>
    <xdr:sp macro="" textlink="">
      <xdr:nvSpPr>
        <xdr:cNvPr id="4" name="TextBox 3">
          <a:extLst>
            <a:ext uri="{FF2B5EF4-FFF2-40B4-BE49-F238E27FC236}">
              <a16:creationId xmlns:a16="http://schemas.microsoft.com/office/drawing/2014/main" id="{4D282733-23AC-49F3-B07A-CC85130CE5A4}"/>
            </a:ext>
          </a:extLst>
        </xdr:cNvPr>
        <xdr:cNvSpPr txBox="1"/>
      </xdr:nvSpPr>
      <xdr:spPr>
        <a:xfrm>
          <a:off x="2622924" y="1651000"/>
          <a:ext cx="5835276" cy="86883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Segoe UI" panose="020B0502040204020203" pitchFamily="34" charset="0"/>
              <a:ea typeface="+mn-ea"/>
              <a:cs typeface="Segoe UI" panose="020B0502040204020203" pitchFamily="34" charset="0"/>
            </a:rPr>
            <a:t>Online Annex Figure 1.3.4. Evolution of Poverty and Income Inequality during the Pandemic in Brazil, 2019−21</a:t>
          </a:r>
        </a:p>
        <a:p>
          <a:r>
            <a:rPr lang="en-US" sz="1400" b="0">
              <a:solidFill>
                <a:srgbClr val="7030A0"/>
              </a:solidFill>
              <a:effectLst/>
              <a:latin typeface="Segoe UI" panose="020B0502040204020203" pitchFamily="34" charset="0"/>
              <a:ea typeface="+mn-ea"/>
              <a:cs typeface="Segoe UI" panose="020B0502040204020203" pitchFamily="34" charset="0"/>
            </a:rPr>
            <a:t>(Percent, left scale; Gini coefficient, right scale) </a:t>
          </a:r>
          <a:endParaRPr lang="en-US" sz="1400" b="0">
            <a:solidFill>
              <a:srgbClr val="7030A0"/>
            </a:solidFill>
            <a:latin typeface="Segoe UI" panose="020B0502040204020203" pitchFamily="34" charset="0"/>
            <a:cs typeface="Segoe UI" panose="020B0502040204020203" pitchFamily="34" charset="0"/>
          </a:endParaRPr>
        </a:p>
      </xdr:txBody>
    </xdr:sp>
    <xdr:clientData/>
  </xdr:twoCellAnchor>
  <xdr:twoCellAnchor>
    <xdr:from>
      <xdr:col>1</xdr:col>
      <xdr:colOff>304800</xdr:colOff>
      <xdr:row>35</xdr:row>
      <xdr:rowOff>67983</xdr:rowOff>
    </xdr:from>
    <xdr:to>
      <xdr:col>9</xdr:col>
      <xdr:colOff>673100</xdr:colOff>
      <xdr:row>40</xdr:row>
      <xdr:rowOff>165100</xdr:rowOff>
    </xdr:to>
    <xdr:sp macro="" textlink="">
      <xdr:nvSpPr>
        <xdr:cNvPr id="5" name="TextBox 4">
          <a:extLst>
            <a:ext uri="{FF2B5EF4-FFF2-40B4-BE49-F238E27FC236}">
              <a16:creationId xmlns:a16="http://schemas.microsoft.com/office/drawing/2014/main" id="{66C53CC0-E0F5-41EC-A46C-28047B106D68}"/>
            </a:ext>
          </a:extLst>
        </xdr:cNvPr>
        <xdr:cNvSpPr txBox="1"/>
      </xdr:nvSpPr>
      <xdr:spPr>
        <a:xfrm>
          <a:off x="2463800" y="6735483"/>
          <a:ext cx="6159500" cy="104961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latin typeface="Segoe UI" panose="020B0502040204020203" pitchFamily="34" charset="0"/>
              <a:cs typeface="Segoe UI" panose="020B0502040204020203" pitchFamily="34" charset="0"/>
            </a:rPr>
            <a:t>Sources: BraSim tax and benefit tool</a:t>
          </a:r>
          <a:r>
            <a:rPr lang="en-US" sz="1100">
              <a:solidFill>
                <a:schemeClr val="dk1"/>
              </a:solidFill>
              <a:effectLst/>
              <a:latin typeface="+mn-lt"/>
              <a:ea typeface="+mn-ea"/>
              <a:cs typeface="+mn-cs"/>
            </a:rPr>
            <a:t> (Cereda, Rubiao, and Sousa 2020) and IMF staff estimates.</a:t>
          </a:r>
        </a:p>
        <a:p>
          <a:r>
            <a:rPr lang="en-US" sz="1100">
              <a:solidFill>
                <a:schemeClr val="dk1"/>
              </a:solidFill>
              <a:effectLst/>
              <a:latin typeface="+mn-lt"/>
              <a:ea typeface="+mn-ea"/>
              <a:cs typeface="+mn-cs"/>
            </a:rPr>
            <a:t>Note. Estimates are based on microsimulations. Poverty is defined as per-capita household income less than half of minimum wage (US$6.30 per day in 2011 purchasing power parity (PPP) terms. Extreme poverty is US$2.25 per day at 2011 PPP, defined using the Bolsa Familia eligibility thresholds. Income inequality is based on disposable income after taxes and transfers.</a:t>
          </a:r>
          <a:endParaRPr lang="en-US">
            <a:effectLst/>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2</xdr:col>
      <xdr:colOff>104775</xdr:colOff>
      <xdr:row>32</xdr:row>
      <xdr:rowOff>0</xdr:rowOff>
    </xdr:from>
    <xdr:to>
      <xdr:col>7</xdr:col>
      <xdr:colOff>531495</xdr:colOff>
      <xdr:row>32</xdr:row>
      <xdr:rowOff>0</xdr:rowOff>
    </xdr:to>
    <xdr:graphicFrame macro="">
      <xdr:nvGraphicFramePr>
        <xdr:cNvPr id="2" name="Chart 1">
          <a:extLst>
            <a:ext uri="{FF2B5EF4-FFF2-40B4-BE49-F238E27FC236}">
              <a16:creationId xmlns:a16="http://schemas.microsoft.com/office/drawing/2014/main" id="{E0202D4C-D603-437B-B87F-5478832111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429970</xdr:colOff>
      <xdr:row>8</xdr:row>
      <xdr:rowOff>42108</xdr:rowOff>
    </xdr:from>
    <xdr:to>
      <xdr:col>9</xdr:col>
      <xdr:colOff>475689</xdr:colOff>
      <xdr:row>22</xdr:row>
      <xdr:rowOff>114461</xdr:rowOff>
    </xdr:to>
    <xdr:sp macro="" textlink="">
      <xdr:nvSpPr>
        <xdr:cNvPr id="3" name="TextBox 2">
          <a:extLst>
            <a:ext uri="{FF2B5EF4-FFF2-40B4-BE49-F238E27FC236}">
              <a16:creationId xmlns:a16="http://schemas.microsoft.com/office/drawing/2014/main" id="{0BCA0380-B6EE-438B-B24D-EC761E9425A3}"/>
            </a:ext>
          </a:extLst>
        </xdr:cNvPr>
        <xdr:cNvSpPr txBox="1"/>
      </xdr:nvSpPr>
      <xdr:spPr>
        <a:xfrm>
          <a:off x="6360870" y="1312108"/>
          <a:ext cx="45719" cy="2294853"/>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500"/>
        </a:p>
      </xdr:txBody>
    </xdr:sp>
    <xdr:clientData/>
  </xdr:twoCellAnchor>
  <xdr:twoCellAnchor>
    <xdr:from>
      <xdr:col>2</xdr:col>
      <xdr:colOff>238738</xdr:colOff>
      <xdr:row>5</xdr:row>
      <xdr:rowOff>108438</xdr:rowOff>
    </xdr:from>
    <xdr:to>
      <xdr:col>9</xdr:col>
      <xdr:colOff>136403</xdr:colOff>
      <xdr:row>24</xdr:row>
      <xdr:rowOff>76200</xdr:rowOff>
    </xdr:to>
    <xdr:grpSp>
      <xdr:nvGrpSpPr>
        <xdr:cNvPr id="4" name="Group 3">
          <a:extLst>
            <a:ext uri="{FF2B5EF4-FFF2-40B4-BE49-F238E27FC236}">
              <a16:creationId xmlns:a16="http://schemas.microsoft.com/office/drawing/2014/main" id="{6AC701EA-F03F-45E9-AA42-06BD81AD1421}"/>
            </a:ext>
          </a:extLst>
        </xdr:cNvPr>
        <xdr:cNvGrpSpPr/>
      </xdr:nvGrpSpPr>
      <xdr:grpSpPr>
        <a:xfrm>
          <a:off x="1610338" y="870438"/>
          <a:ext cx="4164865" cy="2863362"/>
          <a:chOff x="1603988" y="210038"/>
          <a:chExt cx="4387115" cy="2976167"/>
        </a:xfrm>
      </xdr:grpSpPr>
      <xdr:graphicFrame macro="">
        <xdr:nvGraphicFramePr>
          <xdr:cNvPr id="5" name="Chart 4">
            <a:extLst>
              <a:ext uri="{FF2B5EF4-FFF2-40B4-BE49-F238E27FC236}">
                <a16:creationId xmlns:a16="http://schemas.microsoft.com/office/drawing/2014/main" id="{5476B7D0-3D09-412F-99DE-C70C301DECDA}"/>
              </a:ext>
            </a:extLst>
          </xdr:cNvPr>
          <xdr:cNvGraphicFramePr>
            <a:graphicFrameLocks/>
          </xdr:cNvGraphicFramePr>
        </xdr:nvGraphicFramePr>
        <xdr:xfrm>
          <a:off x="1603988" y="213178"/>
          <a:ext cx="2268374" cy="2973027"/>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6" name="Chart 5">
            <a:extLst>
              <a:ext uri="{FF2B5EF4-FFF2-40B4-BE49-F238E27FC236}">
                <a16:creationId xmlns:a16="http://schemas.microsoft.com/office/drawing/2014/main" id="{8524EE3A-16FC-40D1-9F89-B4824EA1D6C8}"/>
              </a:ext>
            </a:extLst>
          </xdr:cNvPr>
          <xdr:cNvGraphicFramePr>
            <a:graphicFrameLocks/>
          </xdr:cNvGraphicFramePr>
        </xdr:nvGraphicFramePr>
        <xdr:xfrm>
          <a:off x="3802650" y="210038"/>
          <a:ext cx="2188453" cy="2976167"/>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2</xdr:col>
      <xdr:colOff>273050</xdr:colOff>
      <xdr:row>0</xdr:row>
      <xdr:rowOff>139700</xdr:rowOff>
    </xdr:from>
    <xdr:to>
      <xdr:col>8</xdr:col>
      <xdr:colOff>533400</xdr:colOff>
      <xdr:row>5</xdr:row>
      <xdr:rowOff>101600</xdr:rowOff>
    </xdr:to>
    <xdr:sp macro="" textlink="">
      <xdr:nvSpPr>
        <xdr:cNvPr id="7" name="TextBox 6">
          <a:extLst>
            <a:ext uri="{FF2B5EF4-FFF2-40B4-BE49-F238E27FC236}">
              <a16:creationId xmlns:a16="http://schemas.microsoft.com/office/drawing/2014/main" id="{9BE78DBC-96C0-43F3-82C6-B0746D6758CF}"/>
            </a:ext>
          </a:extLst>
        </xdr:cNvPr>
        <xdr:cNvSpPr txBox="1"/>
      </xdr:nvSpPr>
      <xdr:spPr>
        <a:xfrm>
          <a:off x="1714500" y="139700"/>
          <a:ext cx="4108450" cy="7556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b="1">
              <a:solidFill>
                <a:srgbClr val="7030A0"/>
              </a:solidFill>
            </a:rPr>
            <a:t>Figure 2. National Gross Debt and Interest Expense by Income Group, 2014–24. </a:t>
          </a:r>
        </a:p>
        <a:p>
          <a:r>
            <a:rPr lang="en-US" i="1">
              <a:solidFill>
                <a:srgbClr val="7030A0"/>
              </a:solidFill>
            </a:rPr>
            <a:t>(Percent of GDP, weighted averages)</a:t>
          </a:r>
          <a:endParaRPr lang="en-US" sz="1100" i="1">
            <a:solidFill>
              <a:srgbClr val="7030A0"/>
            </a:solidFill>
          </a:endParaRPr>
        </a:p>
      </xdr:txBody>
    </xdr:sp>
    <xdr:clientData/>
  </xdr:twoCellAnchor>
  <xdr:twoCellAnchor>
    <xdr:from>
      <xdr:col>2</xdr:col>
      <xdr:colOff>488950</xdr:colOff>
      <xdr:row>25</xdr:row>
      <xdr:rowOff>19050</xdr:rowOff>
    </xdr:from>
    <xdr:to>
      <xdr:col>8</xdr:col>
      <xdr:colOff>539750</xdr:colOff>
      <xdr:row>28</xdr:row>
      <xdr:rowOff>50800</xdr:rowOff>
    </xdr:to>
    <xdr:sp macro="" textlink="">
      <xdr:nvSpPr>
        <xdr:cNvPr id="8" name="TextBox 7">
          <a:extLst>
            <a:ext uri="{FF2B5EF4-FFF2-40B4-BE49-F238E27FC236}">
              <a16:creationId xmlns:a16="http://schemas.microsoft.com/office/drawing/2014/main" id="{949B956B-4577-47C9-8804-F7427BAB1028}"/>
            </a:ext>
          </a:extLst>
        </xdr:cNvPr>
        <xdr:cNvSpPr txBox="1"/>
      </xdr:nvSpPr>
      <xdr:spPr>
        <a:xfrm>
          <a:off x="1930400" y="3987800"/>
          <a:ext cx="3898900" cy="508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t>Sources: IMF, World Economic Outlook; IMF staff calculations. Note: China is excluded. Bars for 2022–24 are projected data.</a:t>
          </a:r>
          <a:endParaRPr lang="en-US" sz="1100"/>
        </a:p>
      </xdr:txBody>
    </xdr:sp>
    <xdr:clientData/>
  </xdr:twoCellAnchor>
</xdr:wsDr>
</file>

<file path=xl/drawings/drawing50.xml><?xml version="1.0" encoding="utf-8"?>
<c:userShapes xmlns:c="http://schemas.openxmlformats.org/drawingml/2006/chart">
  <cdr:relSizeAnchor xmlns:cdr="http://schemas.openxmlformats.org/drawingml/2006/chartDrawing">
    <cdr:from>
      <cdr:x>0.60986</cdr:x>
      <cdr:y>0.05961</cdr:y>
    </cdr:from>
    <cdr:to>
      <cdr:x>0.61046</cdr:x>
      <cdr:y>0.7853</cdr:y>
    </cdr:to>
    <cdr:cxnSp macro="">
      <cdr:nvCxnSpPr>
        <cdr:cNvPr id="3" name="Straight Connector 2">
          <a:extLst xmlns:a="http://schemas.openxmlformats.org/drawingml/2006/main">
            <a:ext uri="{FF2B5EF4-FFF2-40B4-BE49-F238E27FC236}">
              <a16:creationId xmlns:a16="http://schemas.microsoft.com/office/drawing/2014/main" id="{6CF260A9-F5A0-4DCA-8712-B6E2FC1844B1}"/>
            </a:ext>
          </a:extLst>
        </cdr:cNvPr>
        <cdr:cNvCxnSpPr/>
      </cdr:nvCxnSpPr>
      <cdr:spPr>
        <a:xfrm xmlns:a="http://schemas.openxmlformats.org/drawingml/2006/main" flipH="1">
          <a:off x="2794091" y="163512"/>
          <a:ext cx="2727" cy="1990725"/>
        </a:xfrm>
        <a:prstGeom xmlns:a="http://schemas.openxmlformats.org/drawingml/2006/main" prst="line">
          <a:avLst/>
        </a:prstGeom>
        <a:ln xmlns:a="http://schemas.openxmlformats.org/drawingml/2006/main">
          <a:solidFill>
            <a:schemeClr val="bg1">
              <a:lumMod val="50000"/>
            </a:schemeClr>
          </a:solidFill>
          <a:prstDash val="sysDot"/>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1.xml><?xml version="1.0" encoding="utf-8"?>
<xdr:wsDr xmlns:xdr="http://schemas.openxmlformats.org/drawingml/2006/spreadsheetDrawing" xmlns:a="http://schemas.openxmlformats.org/drawingml/2006/main">
  <xdr:twoCellAnchor>
    <xdr:from>
      <xdr:col>17</xdr:col>
      <xdr:colOff>514464</xdr:colOff>
      <xdr:row>11</xdr:row>
      <xdr:rowOff>89695</xdr:rowOff>
    </xdr:from>
    <xdr:to>
      <xdr:col>25</xdr:col>
      <xdr:colOff>546478</xdr:colOff>
      <xdr:row>32</xdr:row>
      <xdr:rowOff>109263</xdr:rowOff>
    </xdr:to>
    <xdr:graphicFrame macro="">
      <xdr:nvGraphicFramePr>
        <xdr:cNvPr id="2" name="Chart 23">
          <a:extLst>
            <a:ext uri="{FF2B5EF4-FFF2-40B4-BE49-F238E27FC236}">
              <a16:creationId xmlns:a16="http://schemas.microsoft.com/office/drawing/2014/main" id="{8E0DA8A6-3C11-4E73-8AC1-DAAAC8F61F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409678</xdr:colOff>
      <xdr:row>6</xdr:row>
      <xdr:rowOff>112661</xdr:rowOff>
    </xdr:from>
    <xdr:to>
      <xdr:col>25</xdr:col>
      <xdr:colOff>460888</xdr:colOff>
      <xdr:row>11</xdr:row>
      <xdr:rowOff>92178</xdr:rowOff>
    </xdr:to>
    <xdr:sp macro="" textlink="">
      <xdr:nvSpPr>
        <xdr:cNvPr id="6" name="TextBox 5">
          <a:extLst>
            <a:ext uri="{FF2B5EF4-FFF2-40B4-BE49-F238E27FC236}">
              <a16:creationId xmlns:a16="http://schemas.microsoft.com/office/drawing/2014/main" id="{243C4151-0715-438E-B327-30BC53737EBA}"/>
            </a:ext>
          </a:extLst>
        </xdr:cNvPr>
        <xdr:cNvSpPr txBox="1"/>
      </xdr:nvSpPr>
      <xdr:spPr>
        <a:xfrm>
          <a:off x="10856452" y="1730887"/>
          <a:ext cx="4967339" cy="79887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Online Annex Figure 1.4.1. Stabilization Effects of Unemployment Benefits </a:t>
          </a:r>
        </a:p>
        <a:p>
          <a:r>
            <a:rPr lang="en-US" sz="1400">
              <a:solidFill>
                <a:srgbClr val="7030A0"/>
              </a:solidFill>
              <a:effectLst/>
              <a:latin typeface="+mn-lt"/>
              <a:ea typeface="+mn-ea"/>
              <a:cs typeface="+mn-cs"/>
            </a:rPr>
            <a:t>(Percent)</a:t>
          </a:r>
          <a:endParaRPr lang="en-US" sz="1400">
            <a:solidFill>
              <a:srgbClr val="7030A0"/>
            </a:solidFill>
          </a:endParaRPr>
        </a:p>
      </xdr:txBody>
    </xdr:sp>
    <xdr:clientData/>
  </xdr:twoCellAnchor>
  <xdr:twoCellAnchor>
    <xdr:from>
      <xdr:col>17</xdr:col>
      <xdr:colOff>594032</xdr:colOff>
      <xdr:row>34</xdr:row>
      <xdr:rowOff>81934</xdr:rowOff>
    </xdr:from>
    <xdr:to>
      <xdr:col>26</xdr:col>
      <xdr:colOff>71694</xdr:colOff>
      <xdr:row>42</xdr:row>
      <xdr:rowOff>76199</xdr:rowOff>
    </xdr:to>
    <xdr:sp macro="" textlink="">
      <xdr:nvSpPr>
        <xdr:cNvPr id="7" name="TextBox 6">
          <a:extLst>
            <a:ext uri="{FF2B5EF4-FFF2-40B4-BE49-F238E27FC236}">
              <a16:creationId xmlns:a16="http://schemas.microsoft.com/office/drawing/2014/main" id="{39DBB34E-91C8-41D5-80C2-7B0B668E4767}"/>
            </a:ext>
          </a:extLst>
        </xdr:cNvPr>
        <xdr:cNvSpPr txBox="1"/>
      </xdr:nvSpPr>
      <xdr:spPr>
        <a:xfrm>
          <a:off x="10957232" y="6114434"/>
          <a:ext cx="4964062" cy="126426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Source: IMF staff estimate</a:t>
          </a:r>
        </a:p>
        <a:p>
          <a:r>
            <a:rPr lang="en-US" sz="1200"/>
            <a:t>Note: A higher stabilization coefficient means more consumption stabilization and therefore stronger protection of individual income losses. The horizontal axis shows the replacement rate, which is set at 0.5 in the baseline.</a:t>
          </a:r>
        </a:p>
        <a:p>
          <a:endParaRPr lang="en-US" sz="1100"/>
        </a:p>
      </xdr:txBody>
    </xdr:sp>
    <xdr:clientData/>
  </xdr:twoCellAnchor>
</xdr:wsDr>
</file>

<file path=xl/drawings/drawing52.xml><?xml version="1.0" encoding="utf-8"?>
<xdr:wsDr xmlns:xdr="http://schemas.openxmlformats.org/drawingml/2006/spreadsheetDrawing" xmlns:a="http://schemas.openxmlformats.org/drawingml/2006/main">
  <xdr:twoCellAnchor>
    <xdr:from>
      <xdr:col>12</xdr:col>
      <xdr:colOff>439616</xdr:colOff>
      <xdr:row>14</xdr:row>
      <xdr:rowOff>59053</xdr:rowOff>
    </xdr:from>
    <xdr:to>
      <xdr:col>21</xdr:col>
      <xdr:colOff>197070</xdr:colOff>
      <xdr:row>36</xdr:row>
      <xdr:rowOff>48846</xdr:rowOff>
    </xdr:to>
    <xdr:graphicFrame macro="">
      <xdr:nvGraphicFramePr>
        <xdr:cNvPr id="3" name="Chart 31">
          <a:extLst>
            <a:ext uri="{FF2B5EF4-FFF2-40B4-BE49-F238E27FC236}">
              <a16:creationId xmlns:a16="http://schemas.microsoft.com/office/drawing/2014/main" id="{8A5E2B6A-761B-460C-914D-92C84FED1D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537308</xdr:colOff>
      <xdr:row>10</xdr:row>
      <xdr:rowOff>54741</xdr:rowOff>
    </xdr:from>
    <xdr:to>
      <xdr:col>23</xdr:col>
      <xdr:colOff>183173</xdr:colOff>
      <xdr:row>14</xdr:row>
      <xdr:rowOff>54741</xdr:rowOff>
    </xdr:to>
    <xdr:sp macro="" textlink="">
      <xdr:nvSpPr>
        <xdr:cNvPr id="6" name="TextBox 5">
          <a:extLst>
            <a:ext uri="{FF2B5EF4-FFF2-40B4-BE49-F238E27FC236}">
              <a16:creationId xmlns:a16="http://schemas.microsoft.com/office/drawing/2014/main" id="{FAFF2408-902A-476E-8FD7-F6FD0A1E17FB}"/>
            </a:ext>
          </a:extLst>
        </xdr:cNvPr>
        <xdr:cNvSpPr txBox="1"/>
      </xdr:nvSpPr>
      <xdr:spPr>
        <a:xfrm>
          <a:off x="7253654" y="1642241"/>
          <a:ext cx="6972788" cy="635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Online Annex Figure 1.4.2. Tradeoffs between Stabilization and Work Disincentives </a:t>
          </a:r>
        </a:p>
        <a:p>
          <a:r>
            <a:rPr lang="en-US" sz="1400">
              <a:solidFill>
                <a:srgbClr val="7030A0"/>
              </a:solidFill>
              <a:effectLst/>
              <a:latin typeface="+mn-lt"/>
              <a:ea typeface="+mn-ea"/>
              <a:cs typeface="+mn-cs"/>
            </a:rPr>
            <a:t>(Percentage points deviation from the baseline levels)</a:t>
          </a:r>
          <a:endParaRPr lang="en-US" sz="1400">
            <a:solidFill>
              <a:srgbClr val="7030A0"/>
            </a:solidFill>
          </a:endParaRPr>
        </a:p>
      </xdr:txBody>
    </xdr:sp>
    <xdr:clientData/>
  </xdr:twoCellAnchor>
  <xdr:twoCellAnchor>
    <xdr:from>
      <xdr:col>13</xdr:col>
      <xdr:colOff>569310</xdr:colOff>
      <xdr:row>36</xdr:row>
      <xdr:rowOff>65690</xdr:rowOff>
    </xdr:from>
    <xdr:to>
      <xdr:col>21</xdr:col>
      <xdr:colOff>470776</xdr:colOff>
      <xdr:row>44</xdr:row>
      <xdr:rowOff>153276</xdr:rowOff>
    </xdr:to>
    <xdr:sp macro="" textlink="">
      <xdr:nvSpPr>
        <xdr:cNvPr id="7" name="TextBox 6">
          <a:extLst>
            <a:ext uri="{FF2B5EF4-FFF2-40B4-BE49-F238E27FC236}">
              <a16:creationId xmlns:a16="http://schemas.microsoft.com/office/drawing/2014/main" id="{DC80F255-5CDA-4D71-BFE7-D80B54B6B823}"/>
            </a:ext>
          </a:extLst>
        </xdr:cNvPr>
        <xdr:cNvSpPr txBox="1"/>
      </xdr:nvSpPr>
      <xdr:spPr>
        <a:xfrm>
          <a:off x="8539655" y="5977759"/>
          <a:ext cx="4806293" cy="14013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dk1"/>
              </a:solidFill>
              <a:effectLst/>
              <a:latin typeface="+mn-lt"/>
              <a:ea typeface="+mn-ea"/>
              <a:cs typeface="+mn-cs"/>
            </a:rPr>
            <a:t>Source: IMF staff estimate</a:t>
          </a:r>
        </a:p>
        <a:p>
          <a:r>
            <a:rPr lang="en-US" sz="1200">
              <a:solidFill>
                <a:schemeClr val="dk1"/>
              </a:solidFill>
              <a:effectLst/>
              <a:latin typeface="+mn-lt"/>
              <a:ea typeface="+mn-ea"/>
              <a:cs typeface="+mn-cs"/>
            </a:rPr>
            <a:t>Note: The baseline replacement rate is set at 0.5 with long-term unemployment rate at 7 percent. The horizontal axis shows the replacement rates while the vertical left-axis shows the deviations from the baseline unemployment rate at percentage points. The vertical right-axis shows the stabilization coefficients of unemployment rate.</a:t>
          </a:r>
        </a:p>
        <a:p>
          <a:endParaRPr lang="en-US" sz="1100"/>
        </a:p>
      </xdr:txBody>
    </xdr:sp>
    <xdr:clientData/>
  </xdr:twoCellAnchor>
</xdr:wsDr>
</file>

<file path=xl/drawings/drawing53.xml><?xml version="1.0" encoding="utf-8"?>
<xdr:wsDr xmlns:xdr="http://schemas.openxmlformats.org/drawingml/2006/spreadsheetDrawing" xmlns:a="http://schemas.openxmlformats.org/drawingml/2006/main">
  <xdr:oneCellAnchor>
    <xdr:from>
      <xdr:col>0</xdr:col>
      <xdr:colOff>0</xdr:colOff>
      <xdr:row>47</xdr:row>
      <xdr:rowOff>85725</xdr:rowOff>
    </xdr:from>
    <xdr:ext cx="6181725" cy="264560"/>
    <xdr:sp macro="" textlink="">
      <xdr:nvSpPr>
        <xdr:cNvPr id="2" name="TextBox 1">
          <a:extLst>
            <a:ext uri="{FF2B5EF4-FFF2-40B4-BE49-F238E27FC236}">
              <a16:creationId xmlns:a16="http://schemas.microsoft.com/office/drawing/2014/main" id="{BD3B8E48-F963-4EF8-8D0D-BC9E9C1420FD}"/>
            </a:ext>
          </a:extLst>
        </xdr:cNvPr>
        <xdr:cNvSpPr txBox="1"/>
      </xdr:nvSpPr>
      <xdr:spPr>
        <a:xfrm>
          <a:off x="0" y="7546975"/>
          <a:ext cx="61817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en-US" sz="1100"/>
        </a:p>
      </xdr:txBody>
    </xdr:sp>
    <xdr:clientData/>
  </xdr:oneCellAnchor>
  <xdr:oneCellAnchor>
    <xdr:from>
      <xdr:col>9</xdr:col>
      <xdr:colOff>279400</xdr:colOff>
      <xdr:row>61</xdr:row>
      <xdr:rowOff>101600</xdr:rowOff>
    </xdr:from>
    <xdr:ext cx="184731" cy="264560"/>
    <xdr:sp macro="" textlink="">
      <xdr:nvSpPr>
        <xdr:cNvPr id="3" name="TextBox 2">
          <a:extLst>
            <a:ext uri="{FF2B5EF4-FFF2-40B4-BE49-F238E27FC236}">
              <a16:creationId xmlns:a16="http://schemas.microsoft.com/office/drawing/2014/main" id="{AFBEFE42-7E75-48D1-A0E6-648F54CEABDE}"/>
            </a:ext>
          </a:extLst>
        </xdr:cNvPr>
        <xdr:cNvSpPr txBox="1"/>
      </xdr:nvSpPr>
      <xdr:spPr>
        <a:xfrm>
          <a:off x="5765800" y="9785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8</xdr:col>
      <xdr:colOff>513702</xdr:colOff>
      <xdr:row>12</xdr:row>
      <xdr:rowOff>38099</xdr:rowOff>
    </xdr:from>
    <xdr:to>
      <xdr:col>26</xdr:col>
      <xdr:colOff>361303</xdr:colOff>
      <xdr:row>33</xdr:row>
      <xdr:rowOff>9524</xdr:rowOff>
    </xdr:to>
    <xdr:grpSp>
      <xdr:nvGrpSpPr>
        <xdr:cNvPr id="4" name="Group 3">
          <a:extLst>
            <a:ext uri="{FF2B5EF4-FFF2-40B4-BE49-F238E27FC236}">
              <a16:creationId xmlns:a16="http://schemas.microsoft.com/office/drawing/2014/main" id="{97A50569-C8C1-4945-8BAC-4790ABD1CBF7}"/>
            </a:ext>
          </a:extLst>
        </xdr:cNvPr>
        <xdr:cNvGrpSpPr/>
      </xdr:nvGrpSpPr>
      <xdr:grpSpPr>
        <a:xfrm>
          <a:off x="5161902" y="1866899"/>
          <a:ext cx="10306051" cy="3171825"/>
          <a:chOff x="7537579" y="4547896"/>
          <a:chExt cx="10811070" cy="3237140"/>
        </a:xfrm>
      </xdr:grpSpPr>
      <xdr:graphicFrame macro="">
        <xdr:nvGraphicFramePr>
          <xdr:cNvPr id="5" name="Chart 6">
            <a:extLst>
              <a:ext uri="{FF2B5EF4-FFF2-40B4-BE49-F238E27FC236}">
                <a16:creationId xmlns:a16="http://schemas.microsoft.com/office/drawing/2014/main" id="{5952C747-C88C-4624-A63D-DF4D116F2802}"/>
              </a:ext>
            </a:extLst>
          </xdr:cNvPr>
          <xdr:cNvGraphicFramePr>
            <a:graphicFrameLocks/>
          </xdr:cNvGraphicFramePr>
        </xdr:nvGraphicFramePr>
        <xdr:xfrm>
          <a:off x="14599427" y="4830341"/>
          <a:ext cx="3673022" cy="2923010"/>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6" name="Chart 5">
            <a:extLst>
              <a:ext uri="{FF2B5EF4-FFF2-40B4-BE49-F238E27FC236}">
                <a16:creationId xmlns:a16="http://schemas.microsoft.com/office/drawing/2014/main" id="{3D182846-6FE8-4C87-9E9C-97B481175C9E}"/>
              </a:ext>
            </a:extLst>
          </xdr:cNvPr>
          <xdr:cNvGraphicFramePr>
            <a:graphicFrameLocks/>
          </xdr:cNvGraphicFramePr>
        </xdr:nvGraphicFramePr>
        <xdr:xfrm>
          <a:off x="7537579" y="4868441"/>
          <a:ext cx="3606864" cy="2916595"/>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7" name="Chart 6">
            <a:extLst>
              <a:ext uri="{FF2B5EF4-FFF2-40B4-BE49-F238E27FC236}">
                <a16:creationId xmlns:a16="http://schemas.microsoft.com/office/drawing/2014/main" id="{F5A800E9-72B5-46E1-ADF0-988721E891FF}"/>
              </a:ext>
            </a:extLst>
          </xdr:cNvPr>
          <xdr:cNvGraphicFramePr>
            <a:graphicFrameLocks/>
          </xdr:cNvGraphicFramePr>
        </xdr:nvGraphicFramePr>
        <xdr:xfrm>
          <a:off x="10972994" y="4849391"/>
          <a:ext cx="3607384" cy="2923010"/>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8" name="TextBox 7">
            <a:extLst>
              <a:ext uri="{FF2B5EF4-FFF2-40B4-BE49-F238E27FC236}">
                <a16:creationId xmlns:a16="http://schemas.microsoft.com/office/drawing/2014/main" id="{2A92990D-B51B-4B20-8465-B15555AE70E2}"/>
              </a:ext>
            </a:extLst>
          </xdr:cNvPr>
          <xdr:cNvSpPr txBox="1"/>
        </xdr:nvSpPr>
        <xdr:spPr>
          <a:xfrm>
            <a:off x="7547105" y="4557421"/>
            <a:ext cx="3568764" cy="2633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A.</a:t>
            </a:r>
            <a:r>
              <a:rPr lang="en-US" sz="1100" b="1" baseline="0"/>
              <a:t> Baseline</a:t>
            </a:r>
            <a:endParaRPr lang="en-US" sz="1100" b="1"/>
          </a:p>
        </xdr:txBody>
      </xdr:sp>
      <xdr:sp macro="" textlink="">
        <xdr:nvSpPr>
          <xdr:cNvPr id="9" name="TextBox 8">
            <a:extLst>
              <a:ext uri="{FF2B5EF4-FFF2-40B4-BE49-F238E27FC236}">
                <a16:creationId xmlns:a16="http://schemas.microsoft.com/office/drawing/2014/main" id="{49EDB9C9-BD09-4BEF-A3EA-30D05B463575}"/>
              </a:ext>
            </a:extLst>
          </xdr:cNvPr>
          <xdr:cNvSpPr txBox="1"/>
        </xdr:nvSpPr>
        <xdr:spPr>
          <a:xfrm>
            <a:off x="11192069" y="4557421"/>
            <a:ext cx="3568765" cy="2633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B. Counterfactual</a:t>
            </a:r>
          </a:p>
        </xdr:txBody>
      </xdr:sp>
      <xdr:sp macro="" textlink="">
        <xdr:nvSpPr>
          <xdr:cNvPr id="10" name="TextBox 9">
            <a:extLst>
              <a:ext uri="{FF2B5EF4-FFF2-40B4-BE49-F238E27FC236}">
                <a16:creationId xmlns:a16="http://schemas.microsoft.com/office/drawing/2014/main" id="{89ACF8EC-23B6-44A6-9B44-157B899DBC1F}"/>
              </a:ext>
            </a:extLst>
          </xdr:cNvPr>
          <xdr:cNvSpPr txBox="1"/>
        </xdr:nvSpPr>
        <xdr:spPr>
          <a:xfrm>
            <a:off x="14779884" y="4547896"/>
            <a:ext cx="3568765" cy="26981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 Consumption share of lower-income</a:t>
            </a:r>
            <a:r>
              <a:rPr lang="en-US" sz="1100" b="1" baseline="0"/>
              <a:t> household</a:t>
            </a:r>
            <a:endParaRPr lang="en-US" sz="1100" b="1"/>
          </a:p>
        </xdr:txBody>
      </xdr:sp>
    </xdr:grpSp>
    <xdr:clientData/>
  </xdr:twoCellAnchor>
  <xdr:twoCellAnchor>
    <xdr:from>
      <xdr:col>9</xdr:col>
      <xdr:colOff>90714</xdr:colOff>
      <xdr:row>0</xdr:row>
      <xdr:rowOff>103673</xdr:rowOff>
    </xdr:from>
    <xdr:to>
      <xdr:col>25</xdr:col>
      <xdr:colOff>544286</xdr:colOff>
      <xdr:row>9</xdr:row>
      <xdr:rowOff>77755</xdr:rowOff>
    </xdr:to>
    <xdr:sp macro="" textlink="">
      <xdr:nvSpPr>
        <xdr:cNvPr id="11" name="TextBox 10">
          <a:extLst>
            <a:ext uri="{FF2B5EF4-FFF2-40B4-BE49-F238E27FC236}">
              <a16:creationId xmlns:a16="http://schemas.microsoft.com/office/drawing/2014/main" id="{5D552E30-60EE-431A-BE87-B578A82EACA7}"/>
            </a:ext>
          </a:extLst>
        </xdr:cNvPr>
        <xdr:cNvSpPr txBox="1"/>
      </xdr:nvSpPr>
      <xdr:spPr>
        <a:xfrm>
          <a:off x="5577114" y="103673"/>
          <a:ext cx="10207172" cy="140283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34290">
            <a:spcBef>
              <a:spcPts val="0"/>
            </a:spcBef>
            <a:spcAft>
              <a:spcPts val="0"/>
            </a:spcAft>
          </a:pPr>
          <a:r>
            <a:rPr lang="en-US" sz="1800" b="1">
              <a:solidFill>
                <a:srgbClr val="7030A0"/>
              </a:solidFill>
              <a:effectLst/>
              <a:latin typeface="HelveticaNeue LT 57 Cn"/>
              <a:ea typeface="Calibri" panose="020F0502020204030204" pitchFamily="34" charset="0"/>
              <a:cs typeface="Times New Roman" panose="02020603050405020304" pitchFamily="18" charset="0"/>
            </a:rPr>
            <a:t>Online Annex Figure 1.4.3. Unemployment Income Support and Targeted Transfer</a:t>
          </a:r>
        </a:p>
        <a:p>
          <a:endParaRPr lang="en-US" sz="1100"/>
        </a:p>
      </xdr:txBody>
    </xdr:sp>
    <xdr:clientData/>
  </xdr:twoCellAnchor>
  <xdr:twoCellAnchor>
    <xdr:from>
      <xdr:col>8</xdr:col>
      <xdr:colOff>596123</xdr:colOff>
      <xdr:row>35</xdr:row>
      <xdr:rowOff>103674</xdr:rowOff>
    </xdr:from>
    <xdr:to>
      <xdr:col>26</xdr:col>
      <xdr:colOff>518368</xdr:colOff>
      <xdr:row>41</xdr:row>
      <xdr:rowOff>142551</xdr:rowOff>
    </xdr:to>
    <xdr:sp macro="" textlink="">
      <xdr:nvSpPr>
        <xdr:cNvPr id="12" name="TextBox 11">
          <a:extLst>
            <a:ext uri="{FF2B5EF4-FFF2-40B4-BE49-F238E27FC236}">
              <a16:creationId xmlns:a16="http://schemas.microsoft.com/office/drawing/2014/main" id="{60DAF760-E706-4564-82E2-9377031FA091}"/>
            </a:ext>
          </a:extLst>
        </xdr:cNvPr>
        <xdr:cNvSpPr txBox="1"/>
      </xdr:nvSpPr>
      <xdr:spPr>
        <a:xfrm>
          <a:off x="5472923" y="5659924"/>
          <a:ext cx="10895045" cy="99137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 IMF staff estimate.</a:t>
          </a:r>
        </a:p>
        <a:p>
          <a:r>
            <a:rPr lang="en-US" sz="1100">
              <a:solidFill>
                <a:schemeClr val="dk1"/>
              </a:solidFill>
              <a:effectLst/>
              <a:latin typeface="+mn-lt"/>
              <a:ea typeface="+mn-ea"/>
              <a:cs typeface="+mn-cs"/>
            </a:rPr>
            <a:t>Notes: The figures compare the effects of raising unemployment income support and targeted transfers in terms of consumption stabilization for the baseline (panels A and B). For the counterfactual model, most adjustments are via more sensitive to unemployment income support from search efforts and redistribution toward low-income households. </a:t>
          </a:r>
          <a:endParaRPr lang="en-US" sz="1100"/>
        </a:p>
      </xdr:txBody>
    </xdr:sp>
    <xdr:clientData/>
  </xdr:twoCellAnchor>
</xdr:wsDr>
</file>

<file path=xl/drawings/drawing54.xml><?xml version="1.0" encoding="utf-8"?>
<xdr:wsDr xmlns:xdr="http://schemas.openxmlformats.org/drawingml/2006/spreadsheetDrawing" xmlns:a="http://schemas.openxmlformats.org/drawingml/2006/main">
  <xdr:twoCellAnchor>
    <xdr:from>
      <xdr:col>6</xdr:col>
      <xdr:colOff>290335</xdr:colOff>
      <xdr:row>5</xdr:row>
      <xdr:rowOff>101953</xdr:rowOff>
    </xdr:from>
    <xdr:to>
      <xdr:col>15</xdr:col>
      <xdr:colOff>261761</xdr:colOff>
      <xdr:row>30</xdr:row>
      <xdr:rowOff>130527</xdr:rowOff>
    </xdr:to>
    <xdr:graphicFrame macro="">
      <xdr:nvGraphicFramePr>
        <xdr:cNvPr id="2" name="Chart 1">
          <a:extLst>
            <a:ext uri="{FF2B5EF4-FFF2-40B4-BE49-F238E27FC236}">
              <a16:creationId xmlns:a16="http://schemas.microsoft.com/office/drawing/2014/main" id="{A9DEC0E1-B4A1-4EE2-BF93-5A8593468C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519546</xdr:colOff>
      <xdr:row>0</xdr:row>
      <xdr:rowOff>161635</xdr:rowOff>
    </xdr:from>
    <xdr:to>
      <xdr:col>15</xdr:col>
      <xdr:colOff>161637</xdr:colOff>
      <xdr:row>5</xdr:row>
      <xdr:rowOff>115454</xdr:rowOff>
    </xdr:to>
    <xdr:sp macro="" textlink="">
      <xdr:nvSpPr>
        <xdr:cNvPr id="3" name="TextBox 2">
          <a:extLst>
            <a:ext uri="{FF2B5EF4-FFF2-40B4-BE49-F238E27FC236}">
              <a16:creationId xmlns:a16="http://schemas.microsoft.com/office/drawing/2014/main" id="{E21A7C1B-104A-4F47-B315-F3E647CCFC72}"/>
            </a:ext>
          </a:extLst>
        </xdr:cNvPr>
        <xdr:cNvSpPr txBox="1"/>
      </xdr:nvSpPr>
      <xdr:spPr>
        <a:xfrm>
          <a:off x="7516091" y="161635"/>
          <a:ext cx="5461001" cy="76200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Online Annex Figure 1.4.4. Stabilization Effects of Job-Retention Schemes when There is Productivity Cost of Unemployment</a:t>
          </a:r>
        </a:p>
        <a:p>
          <a:r>
            <a:rPr lang="en-US" sz="1400">
              <a:solidFill>
                <a:srgbClr val="7030A0"/>
              </a:solidFill>
              <a:effectLst/>
              <a:latin typeface="+mn-lt"/>
              <a:ea typeface="+mn-ea"/>
              <a:cs typeface="+mn-cs"/>
            </a:rPr>
            <a:t>(Percent)</a:t>
          </a:r>
          <a:endParaRPr lang="en-US" sz="1400">
            <a:solidFill>
              <a:srgbClr val="7030A0"/>
            </a:solidFill>
          </a:endParaRPr>
        </a:p>
      </xdr:txBody>
    </xdr:sp>
    <xdr:clientData/>
  </xdr:twoCellAnchor>
  <xdr:twoCellAnchor>
    <xdr:from>
      <xdr:col>6</xdr:col>
      <xdr:colOff>207818</xdr:colOff>
      <xdr:row>33</xdr:row>
      <xdr:rowOff>69273</xdr:rowOff>
    </xdr:from>
    <xdr:to>
      <xdr:col>15</xdr:col>
      <xdr:colOff>288637</xdr:colOff>
      <xdr:row>41</xdr:row>
      <xdr:rowOff>127000</xdr:rowOff>
    </xdr:to>
    <xdr:sp macro="" textlink="">
      <xdr:nvSpPr>
        <xdr:cNvPr id="4" name="TextBox 3">
          <a:extLst>
            <a:ext uri="{FF2B5EF4-FFF2-40B4-BE49-F238E27FC236}">
              <a16:creationId xmlns:a16="http://schemas.microsoft.com/office/drawing/2014/main" id="{F7FD20E9-9424-4B80-ABA4-BB6FA0CE942E}"/>
            </a:ext>
          </a:extLst>
        </xdr:cNvPr>
        <xdr:cNvSpPr txBox="1"/>
      </xdr:nvSpPr>
      <xdr:spPr>
        <a:xfrm>
          <a:off x="8035636" y="5403273"/>
          <a:ext cx="5899728" cy="135081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 IMF staff estimate</a:t>
          </a:r>
        </a:p>
        <a:p>
          <a:r>
            <a:rPr lang="en-US" sz="1100">
              <a:solidFill>
                <a:schemeClr val="dk1"/>
              </a:solidFill>
              <a:effectLst/>
              <a:latin typeface="+mn-lt"/>
              <a:ea typeface="+mn-ea"/>
              <a:cs typeface="+mn-cs"/>
            </a:rPr>
            <a:t>Notes: Stabilization coefficients are calculated against a replacement rate of 0.5 and without the productivity cost of unemployment. The baseline calibration as in Figure 1.4.1. Scenario II assumes that if unemployment rate rises above the natural level by 1 percentage point, there would be a negative productivity impact of 0.12 percent in next quarter and fading away gradually, as in Engler and Tervala (2018) and Chang (2002) (three bars in the middle). Scenario III includes a job retention scheme to workers and firms when the unemployment rate exceeds the natural rates. </a:t>
          </a:r>
          <a:endParaRPr lang="en-US" sz="1100"/>
        </a:p>
      </xdr:txBody>
    </xdr:sp>
    <xdr:clientData/>
  </xdr:twoCellAnchor>
</xdr:wsDr>
</file>

<file path=xl/drawings/drawing55.xml><?xml version="1.0" encoding="utf-8"?>
<xdr:wsDr xmlns:xdr="http://schemas.openxmlformats.org/drawingml/2006/spreadsheetDrawing" xmlns:a="http://schemas.openxmlformats.org/drawingml/2006/main">
  <xdr:twoCellAnchor>
    <xdr:from>
      <xdr:col>9</xdr:col>
      <xdr:colOff>45416</xdr:colOff>
      <xdr:row>6</xdr:row>
      <xdr:rowOff>0</xdr:rowOff>
    </xdr:from>
    <xdr:to>
      <xdr:col>26</xdr:col>
      <xdr:colOff>540113</xdr:colOff>
      <xdr:row>28</xdr:row>
      <xdr:rowOff>1781</xdr:rowOff>
    </xdr:to>
    <xdr:grpSp>
      <xdr:nvGrpSpPr>
        <xdr:cNvPr id="2" name="Group 1">
          <a:extLst>
            <a:ext uri="{FF2B5EF4-FFF2-40B4-BE49-F238E27FC236}">
              <a16:creationId xmlns:a16="http://schemas.microsoft.com/office/drawing/2014/main" id="{8B6B3A74-8A6C-4829-92DD-253C5359A02B}"/>
            </a:ext>
          </a:extLst>
        </xdr:cNvPr>
        <xdr:cNvGrpSpPr/>
      </xdr:nvGrpSpPr>
      <xdr:grpSpPr>
        <a:xfrm>
          <a:off x="5274641" y="914400"/>
          <a:ext cx="10372122" cy="3354581"/>
          <a:chOff x="2429565" y="5485572"/>
          <a:chExt cx="10897152" cy="3554895"/>
        </a:xfrm>
      </xdr:grpSpPr>
      <xdr:graphicFrame macro="">
        <xdr:nvGraphicFramePr>
          <xdr:cNvPr id="3" name="Chart 3">
            <a:extLst>
              <a:ext uri="{FF2B5EF4-FFF2-40B4-BE49-F238E27FC236}">
                <a16:creationId xmlns:a16="http://schemas.microsoft.com/office/drawing/2014/main" id="{64007A00-BCC3-465E-AF97-3D7C990E1662}"/>
              </a:ext>
            </a:extLst>
          </xdr:cNvPr>
          <xdr:cNvGraphicFramePr>
            <a:graphicFrameLocks/>
          </xdr:cNvGraphicFramePr>
        </xdr:nvGraphicFramePr>
        <xdr:xfrm>
          <a:off x="2429565" y="5485572"/>
          <a:ext cx="3644348" cy="3128341"/>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4" name="Chart 1">
            <a:extLst>
              <a:ext uri="{FF2B5EF4-FFF2-40B4-BE49-F238E27FC236}">
                <a16:creationId xmlns:a16="http://schemas.microsoft.com/office/drawing/2014/main" id="{D66A46C8-3FF6-44BC-AC4D-F02C2CA48D81}"/>
              </a:ext>
            </a:extLst>
          </xdr:cNvPr>
          <xdr:cNvGraphicFramePr>
            <a:graphicFrameLocks/>
          </xdr:cNvGraphicFramePr>
        </xdr:nvGraphicFramePr>
        <xdr:xfrm>
          <a:off x="6057072" y="5485572"/>
          <a:ext cx="3625298" cy="3137866"/>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5" name="Chart 4">
            <a:extLst>
              <a:ext uri="{FF2B5EF4-FFF2-40B4-BE49-F238E27FC236}">
                <a16:creationId xmlns:a16="http://schemas.microsoft.com/office/drawing/2014/main" id="{EAC218ED-A6BA-4FE8-8B44-391D62290B3A}"/>
              </a:ext>
            </a:extLst>
          </xdr:cNvPr>
          <xdr:cNvGraphicFramePr>
            <a:graphicFrameLocks/>
          </xdr:cNvGraphicFramePr>
        </xdr:nvGraphicFramePr>
        <xdr:xfrm>
          <a:off x="9691895" y="5485572"/>
          <a:ext cx="3634822" cy="3147391"/>
        </xdr:xfrm>
        <a:graphic>
          <a:graphicData uri="http://schemas.openxmlformats.org/drawingml/2006/chart">
            <c:chart xmlns:c="http://schemas.openxmlformats.org/drawingml/2006/chart" xmlns:r="http://schemas.openxmlformats.org/officeDocument/2006/relationships" r:id="rId3"/>
          </a:graphicData>
        </a:graphic>
      </xdr:graphicFrame>
      <xdr:pic>
        <xdr:nvPicPr>
          <xdr:cNvPr id="6" name="Picture 18">
            <a:extLst>
              <a:ext uri="{FF2B5EF4-FFF2-40B4-BE49-F238E27FC236}">
                <a16:creationId xmlns:a16="http://schemas.microsoft.com/office/drawing/2014/main" id="{0395BC1A-CA86-48EB-A2DC-571A4BDEAE8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449680" y="8652013"/>
            <a:ext cx="5161722" cy="388454"/>
          </a:xfrm>
          <a:prstGeom prst="rect">
            <a:avLst/>
          </a:prstGeom>
          <a:noFill/>
          <a:ln w="9525">
            <a:noFill/>
            <a:miter lim="800000"/>
            <a:headEnd/>
            <a:tailEnd/>
          </a:ln>
          <a:extLst>
            <a:ext uri="{909E8E84-426E-40DD-AFC4-6F175D3DCCD1}">
              <a14:hiddenFill xmlns:a14="http://schemas.microsoft.com/office/drawing/2010/main">
                <a:solidFill>
                  <a:srgbClr val="FFFFFF"/>
                </a:solidFill>
              </a14:hiddenFill>
            </a:ext>
          </a:extLst>
        </xdr:spPr>
      </xdr:pic>
    </xdr:grpSp>
    <xdr:clientData/>
  </xdr:twoCellAnchor>
  <xdr:twoCellAnchor>
    <xdr:from>
      <xdr:col>9</xdr:col>
      <xdr:colOff>508000</xdr:colOff>
      <xdr:row>30</xdr:row>
      <xdr:rowOff>127000</xdr:rowOff>
    </xdr:from>
    <xdr:to>
      <xdr:col>26</xdr:col>
      <xdr:colOff>207819</xdr:colOff>
      <xdr:row>38</xdr:row>
      <xdr:rowOff>150091</xdr:rowOff>
    </xdr:to>
    <xdr:sp macro="" textlink="">
      <xdr:nvSpPr>
        <xdr:cNvPr id="7" name="TextBox 6">
          <a:extLst>
            <a:ext uri="{FF2B5EF4-FFF2-40B4-BE49-F238E27FC236}">
              <a16:creationId xmlns:a16="http://schemas.microsoft.com/office/drawing/2014/main" id="{A8C4213B-E871-4791-9D10-78579014421B}"/>
            </a:ext>
          </a:extLst>
        </xdr:cNvPr>
        <xdr:cNvSpPr txBox="1"/>
      </xdr:nvSpPr>
      <xdr:spPr>
        <a:xfrm>
          <a:off x="5994400" y="4889500"/>
          <a:ext cx="10063019" cy="129309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 IMF staff estimate</a:t>
          </a:r>
        </a:p>
        <a:p>
          <a:r>
            <a:rPr lang="en-US" sz="1100">
              <a:solidFill>
                <a:schemeClr val="dk1"/>
              </a:solidFill>
              <a:effectLst/>
              <a:latin typeface="+mn-lt"/>
              <a:ea typeface="+mn-ea"/>
              <a:cs typeface="+mn-cs"/>
            </a:rPr>
            <a:t>Notes: The scenario considers an adverse event combining unanticipated demand and supply shocks in the first and second quarters and then gradually fades away. The conventional automatic stabilizer has a fixed replacement rate of 0.5 (as in the baseline). When the adverse event occurs, unemployment income support would help dampen the rise of unemployment rate and drop in aggregate consumption. The adverse impact remains large given it is a large crisis by design. The semi-automatic stabilizer features a time-varying replacement rate, which increases by 2 percentage points for every percentage point deviation of unemployment rate from its natural rate. </a:t>
          </a:r>
          <a:endParaRPr lang="en-US" sz="1100"/>
        </a:p>
      </xdr:txBody>
    </xdr:sp>
    <xdr:clientData/>
  </xdr:twoCellAnchor>
  <xdr:twoCellAnchor>
    <xdr:from>
      <xdr:col>9</xdr:col>
      <xdr:colOff>438727</xdr:colOff>
      <xdr:row>0</xdr:row>
      <xdr:rowOff>150091</xdr:rowOff>
    </xdr:from>
    <xdr:to>
      <xdr:col>26</xdr:col>
      <xdr:colOff>184728</xdr:colOff>
      <xdr:row>5</xdr:row>
      <xdr:rowOff>46182</xdr:rowOff>
    </xdr:to>
    <xdr:sp macro="" textlink="">
      <xdr:nvSpPr>
        <xdr:cNvPr id="8" name="TextBox 7">
          <a:extLst>
            <a:ext uri="{FF2B5EF4-FFF2-40B4-BE49-F238E27FC236}">
              <a16:creationId xmlns:a16="http://schemas.microsoft.com/office/drawing/2014/main" id="{83F9F6E0-922C-4F1C-B799-683D13C2AC28}"/>
            </a:ext>
          </a:extLst>
        </xdr:cNvPr>
        <xdr:cNvSpPr txBox="1"/>
      </xdr:nvSpPr>
      <xdr:spPr>
        <a:xfrm>
          <a:off x="5925127" y="150091"/>
          <a:ext cx="10109201" cy="68984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Online Annex Figure 1.4.5. Designing Semi-automatic Stabilizers</a:t>
          </a:r>
        </a:p>
        <a:p>
          <a:r>
            <a:rPr lang="en-US" sz="1400">
              <a:solidFill>
                <a:srgbClr val="7030A0"/>
              </a:solidFill>
              <a:effectLst/>
              <a:latin typeface="+mn-lt"/>
              <a:ea typeface="+mn-ea"/>
              <a:cs typeface="+mn-cs"/>
            </a:rPr>
            <a:t>(Percent deviation from the steady state levels, unless otherwise stated)</a:t>
          </a:r>
        </a:p>
      </xdr:txBody>
    </xdr:sp>
    <xdr:clientData/>
  </xdr:twoCellAnchor>
</xdr:wsDr>
</file>

<file path=xl/drawings/drawing56.xml><?xml version="1.0" encoding="utf-8"?>
<xdr:wsDr xmlns:xdr="http://schemas.openxmlformats.org/drawingml/2006/spreadsheetDrawing" xmlns:a="http://schemas.openxmlformats.org/drawingml/2006/main">
  <xdr:oneCellAnchor>
    <xdr:from>
      <xdr:col>20</xdr:col>
      <xdr:colOff>24644</xdr:colOff>
      <xdr:row>43</xdr:row>
      <xdr:rowOff>151190</xdr:rowOff>
    </xdr:from>
    <xdr:ext cx="8562975" cy="1466850"/>
    <xdr:sp macro="" textlink="">
      <xdr:nvSpPr>
        <xdr:cNvPr id="2" name="TextBox 1">
          <a:extLst>
            <a:ext uri="{FF2B5EF4-FFF2-40B4-BE49-F238E27FC236}">
              <a16:creationId xmlns:a16="http://schemas.microsoft.com/office/drawing/2014/main" id="{51246A61-6CF7-42E0-A763-0AD9AE23CDEA}"/>
            </a:ext>
          </a:extLst>
        </xdr:cNvPr>
        <xdr:cNvSpPr txBox="1"/>
      </xdr:nvSpPr>
      <xdr:spPr>
        <a:xfrm>
          <a:off x="12216644" y="6977440"/>
          <a:ext cx="8562975" cy="14668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solidFill>
                <a:schemeClr val="tx1"/>
              </a:solidFill>
              <a:effectLst/>
              <a:latin typeface="+mn-lt"/>
              <a:ea typeface="+mn-ea"/>
              <a:cs typeface="+mn-cs"/>
            </a:rPr>
            <a:t>Source: IMF staff estimate.</a:t>
          </a:r>
        </a:p>
        <a:p>
          <a:r>
            <a:rPr lang="en-US" sz="1100">
              <a:solidFill>
                <a:schemeClr val="tx1"/>
              </a:solidFill>
              <a:effectLst/>
              <a:latin typeface="+mn-lt"/>
              <a:ea typeface="+mn-ea"/>
              <a:cs typeface="+mn-cs"/>
            </a:rPr>
            <a:t>Note: The unanticipated adverse events occur in the first and second quarters and then gradually fade away. The “semi-automatic” unemployment income support features a time-varying replacement rate that increases by 2 percentage points for each 1 percentage point deviation of unemployment rate from its natural rate. The two discretionary responses vary in terms of size and timing. Fiscal costs across scenarios are cumulative over 2½ years and are expressed in percent of GDP.</a:t>
          </a:r>
          <a:endParaRPr lang="en-US" sz="1100">
            <a:solidFill>
              <a:sysClr val="windowText" lastClr="000000"/>
            </a:solidFill>
          </a:endParaRPr>
        </a:p>
      </xdr:txBody>
    </xdr:sp>
    <xdr:clientData/>
  </xdr:oneCellAnchor>
  <xdr:twoCellAnchor>
    <xdr:from>
      <xdr:col>19</xdr:col>
      <xdr:colOff>529167</xdr:colOff>
      <xdr:row>4</xdr:row>
      <xdr:rowOff>121709</xdr:rowOff>
    </xdr:from>
    <xdr:to>
      <xdr:col>33</xdr:col>
      <xdr:colOff>567267</xdr:colOff>
      <xdr:row>40</xdr:row>
      <xdr:rowOff>131234</xdr:rowOff>
    </xdr:to>
    <xdr:grpSp>
      <xdr:nvGrpSpPr>
        <xdr:cNvPr id="3" name="Group 2">
          <a:extLst>
            <a:ext uri="{FF2B5EF4-FFF2-40B4-BE49-F238E27FC236}">
              <a16:creationId xmlns:a16="http://schemas.microsoft.com/office/drawing/2014/main" id="{3872C36B-F43B-4F5B-839A-52BC162CDAD8}"/>
            </a:ext>
          </a:extLst>
        </xdr:cNvPr>
        <xdr:cNvGrpSpPr/>
      </xdr:nvGrpSpPr>
      <xdr:grpSpPr>
        <a:xfrm>
          <a:off x="11568642" y="731309"/>
          <a:ext cx="8172450" cy="5495925"/>
          <a:chOff x="12095238" y="0"/>
          <a:chExt cx="8504767" cy="5996668"/>
        </a:xfrm>
      </xdr:grpSpPr>
      <xdr:graphicFrame macro="">
        <xdr:nvGraphicFramePr>
          <xdr:cNvPr id="4" name="Chart 3">
            <a:extLst>
              <a:ext uri="{FF2B5EF4-FFF2-40B4-BE49-F238E27FC236}">
                <a16:creationId xmlns:a16="http://schemas.microsoft.com/office/drawing/2014/main" id="{6204A04E-0D1C-473C-8E7F-34D4548CE87E}"/>
              </a:ext>
            </a:extLst>
          </xdr:cNvPr>
          <xdr:cNvGraphicFramePr>
            <a:graphicFrameLocks/>
          </xdr:cNvGraphicFramePr>
        </xdr:nvGraphicFramePr>
        <xdr:xfrm>
          <a:off x="12095238" y="0"/>
          <a:ext cx="4338108" cy="3031671"/>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5" name="Chart 1">
            <a:extLst>
              <a:ext uri="{FF2B5EF4-FFF2-40B4-BE49-F238E27FC236}">
                <a16:creationId xmlns:a16="http://schemas.microsoft.com/office/drawing/2014/main" id="{3013E436-54AD-4261-B39F-7DEDF7D9F963}"/>
              </a:ext>
            </a:extLst>
          </xdr:cNvPr>
          <xdr:cNvGraphicFramePr>
            <a:graphicFrameLocks/>
          </xdr:cNvGraphicFramePr>
        </xdr:nvGraphicFramePr>
        <xdr:xfrm>
          <a:off x="16314360" y="0"/>
          <a:ext cx="4276120" cy="2993571"/>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6" name="Chart 4">
            <a:extLst>
              <a:ext uri="{FF2B5EF4-FFF2-40B4-BE49-F238E27FC236}">
                <a16:creationId xmlns:a16="http://schemas.microsoft.com/office/drawing/2014/main" id="{B5BCFDFA-EA9A-4DD4-8CF9-5E8BEACE9EDD}"/>
              </a:ext>
            </a:extLst>
          </xdr:cNvPr>
          <xdr:cNvGraphicFramePr>
            <a:graphicFrameLocks/>
          </xdr:cNvGraphicFramePr>
        </xdr:nvGraphicFramePr>
        <xdr:xfrm>
          <a:off x="12104763" y="2993571"/>
          <a:ext cx="4223808" cy="3003097"/>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7" name="Chart 6">
            <a:extLst>
              <a:ext uri="{FF2B5EF4-FFF2-40B4-BE49-F238E27FC236}">
                <a16:creationId xmlns:a16="http://schemas.microsoft.com/office/drawing/2014/main" id="{3FC0E427-9076-48DB-BE1C-580572C62F37}"/>
              </a:ext>
            </a:extLst>
          </xdr:cNvPr>
          <xdr:cNvGraphicFramePr>
            <a:graphicFrameLocks/>
          </xdr:cNvGraphicFramePr>
        </xdr:nvGraphicFramePr>
        <xdr:xfrm>
          <a:off x="16328571" y="2993571"/>
          <a:ext cx="4271434" cy="3003097"/>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editAs="oneCell">
    <xdr:from>
      <xdr:col>20</xdr:col>
      <xdr:colOff>110974</xdr:colOff>
      <xdr:row>41</xdr:row>
      <xdr:rowOff>155122</xdr:rowOff>
    </xdr:from>
    <xdr:to>
      <xdr:col>34</xdr:col>
      <xdr:colOff>1361</xdr:colOff>
      <xdr:row>43</xdr:row>
      <xdr:rowOff>122161</xdr:rowOff>
    </xdr:to>
    <xdr:pic>
      <xdr:nvPicPr>
        <xdr:cNvPr id="8" name="Picture 7">
          <a:extLst>
            <a:ext uri="{FF2B5EF4-FFF2-40B4-BE49-F238E27FC236}">
              <a16:creationId xmlns:a16="http://schemas.microsoft.com/office/drawing/2014/main" id="{0DB91481-0C72-470F-AD9A-25EC301FAEFB}"/>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302974" y="6663872"/>
          <a:ext cx="8396212" cy="2845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30237</xdr:colOff>
      <xdr:row>1</xdr:row>
      <xdr:rowOff>90713</xdr:rowOff>
    </xdr:from>
    <xdr:to>
      <xdr:col>35</xdr:col>
      <xdr:colOff>166308</xdr:colOff>
      <xdr:row>5</xdr:row>
      <xdr:rowOff>142875</xdr:rowOff>
    </xdr:to>
    <xdr:sp macro="" textlink="">
      <xdr:nvSpPr>
        <xdr:cNvPr id="9" name="TextBox 8">
          <a:extLst>
            <a:ext uri="{FF2B5EF4-FFF2-40B4-BE49-F238E27FC236}">
              <a16:creationId xmlns:a16="http://schemas.microsoft.com/office/drawing/2014/main" id="{6C7CA18E-71DF-4EEC-A184-7D7F29A161B2}"/>
            </a:ext>
          </a:extLst>
        </xdr:cNvPr>
        <xdr:cNvSpPr txBox="1"/>
      </xdr:nvSpPr>
      <xdr:spPr>
        <a:xfrm>
          <a:off x="12222237" y="249463"/>
          <a:ext cx="9280071" cy="6871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Online Annex Figure 1.4.6.  Simulated Effects of Discretionary Support and Time-Varying Automatic Stabilizers  </a:t>
          </a:r>
        </a:p>
        <a:p>
          <a:r>
            <a:rPr lang="en-US" sz="1400">
              <a:solidFill>
                <a:srgbClr val="7030A0"/>
              </a:solidFill>
              <a:effectLst/>
              <a:latin typeface="+mn-lt"/>
              <a:ea typeface="+mn-ea"/>
              <a:cs typeface="+mn-cs"/>
            </a:rPr>
            <a:t>(Percent deviation from the baseline scenario, unless otherwise stated)</a:t>
          </a:r>
          <a:endParaRPr lang="en-US" sz="1400">
            <a:solidFill>
              <a:srgbClr val="7030A0"/>
            </a:solidFill>
          </a:endParaRPr>
        </a:p>
      </xdr:txBody>
    </xdr:sp>
    <xdr:clientData/>
  </xdr:twoCellAnchor>
</xdr:wsDr>
</file>

<file path=xl/drawings/drawing57.xml><?xml version="1.0" encoding="utf-8"?>
<xdr:wsDr xmlns:xdr="http://schemas.openxmlformats.org/drawingml/2006/spreadsheetDrawing" xmlns:a="http://schemas.openxmlformats.org/drawingml/2006/main">
  <xdr:twoCellAnchor>
    <xdr:from>
      <xdr:col>4</xdr:col>
      <xdr:colOff>752956</xdr:colOff>
      <xdr:row>14</xdr:row>
      <xdr:rowOff>108142</xdr:rowOff>
    </xdr:from>
    <xdr:to>
      <xdr:col>12</xdr:col>
      <xdr:colOff>363488</xdr:colOff>
      <xdr:row>32</xdr:row>
      <xdr:rowOff>80626</xdr:rowOff>
    </xdr:to>
    <xdr:grpSp>
      <xdr:nvGrpSpPr>
        <xdr:cNvPr id="12" name="Group 11">
          <a:extLst>
            <a:ext uri="{FF2B5EF4-FFF2-40B4-BE49-F238E27FC236}">
              <a16:creationId xmlns:a16="http://schemas.microsoft.com/office/drawing/2014/main" id="{EC88E4B5-9B1E-4BAB-B3EC-CFDCC566C9E5}"/>
            </a:ext>
          </a:extLst>
        </xdr:cNvPr>
        <xdr:cNvGrpSpPr/>
      </xdr:nvGrpSpPr>
      <xdr:grpSpPr>
        <a:xfrm>
          <a:off x="6134581" y="2641792"/>
          <a:ext cx="8344957" cy="3230034"/>
          <a:chOff x="27910174" y="5932809"/>
          <a:chExt cx="8814469" cy="3298744"/>
        </a:xfrm>
      </xdr:grpSpPr>
      <xdr:graphicFrame macro="">
        <xdr:nvGraphicFramePr>
          <xdr:cNvPr id="3" name="Chart 2">
            <a:extLst>
              <a:ext uri="{FF2B5EF4-FFF2-40B4-BE49-F238E27FC236}">
                <a16:creationId xmlns:a16="http://schemas.microsoft.com/office/drawing/2014/main" id="{6F469720-6230-4848-AB34-4C8C87DDA45B}"/>
              </a:ext>
            </a:extLst>
          </xdr:cNvPr>
          <xdr:cNvGraphicFramePr>
            <a:graphicFrameLocks/>
          </xdr:cNvGraphicFramePr>
        </xdr:nvGraphicFramePr>
        <xdr:xfrm>
          <a:off x="30925271" y="6686166"/>
          <a:ext cx="3050020" cy="2534804"/>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4" name="Chart 3">
            <a:extLst>
              <a:ext uri="{FF2B5EF4-FFF2-40B4-BE49-F238E27FC236}">
                <a16:creationId xmlns:a16="http://schemas.microsoft.com/office/drawing/2014/main" id="{5CF3F2CB-B623-45D7-A7C7-FDA578DB6FB4}"/>
              </a:ext>
            </a:extLst>
          </xdr:cNvPr>
          <xdr:cNvGraphicFramePr>
            <a:graphicFrameLocks/>
          </xdr:cNvGraphicFramePr>
        </xdr:nvGraphicFramePr>
        <xdr:xfrm>
          <a:off x="27982333" y="6681932"/>
          <a:ext cx="3007495" cy="2529511"/>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8" name="Chart 7">
            <a:extLst>
              <a:ext uri="{FF2B5EF4-FFF2-40B4-BE49-F238E27FC236}">
                <a16:creationId xmlns:a16="http://schemas.microsoft.com/office/drawing/2014/main" id="{899F7656-1A1A-4031-92F4-FF343BBE26B9}"/>
              </a:ext>
            </a:extLst>
          </xdr:cNvPr>
          <xdr:cNvGraphicFramePr>
            <a:graphicFrameLocks/>
          </xdr:cNvGraphicFramePr>
        </xdr:nvGraphicFramePr>
        <xdr:xfrm>
          <a:off x="33923433" y="6777182"/>
          <a:ext cx="2752628" cy="2454371"/>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9" name="TextBox 8">
            <a:extLst>
              <a:ext uri="{FF2B5EF4-FFF2-40B4-BE49-F238E27FC236}">
                <a16:creationId xmlns:a16="http://schemas.microsoft.com/office/drawing/2014/main" id="{98592A02-FC2D-42F6-AC47-998DEBCECD60}"/>
              </a:ext>
            </a:extLst>
          </xdr:cNvPr>
          <xdr:cNvSpPr txBox="1"/>
        </xdr:nvSpPr>
        <xdr:spPr>
          <a:xfrm>
            <a:off x="31012295" y="5932810"/>
            <a:ext cx="2934470" cy="62461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7030A0"/>
                </a:solidFill>
              </a:rPr>
              <a:t>B. Aggregate Consumption </a:t>
            </a:r>
          </a:p>
          <a:p>
            <a:r>
              <a:rPr lang="en-US" sz="1100" baseline="0">
                <a:solidFill>
                  <a:srgbClr val="7030A0"/>
                </a:solidFill>
              </a:rPr>
              <a:t>(Percent deviation from the steady state levels)</a:t>
            </a:r>
            <a:endParaRPr lang="en-US" sz="1100">
              <a:solidFill>
                <a:srgbClr val="7030A0"/>
              </a:solidFill>
            </a:endParaRPr>
          </a:p>
        </xdr:txBody>
      </xdr:sp>
      <xdr:sp macro="" textlink="">
        <xdr:nvSpPr>
          <xdr:cNvPr id="10" name="TextBox 9">
            <a:extLst>
              <a:ext uri="{FF2B5EF4-FFF2-40B4-BE49-F238E27FC236}">
                <a16:creationId xmlns:a16="http://schemas.microsoft.com/office/drawing/2014/main" id="{A55DA77A-99DA-4197-A6DC-246461C4B79B}"/>
              </a:ext>
            </a:extLst>
          </xdr:cNvPr>
          <xdr:cNvSpPr txBox="1"/>
        </xdr:nvSpPr>
        <xdr:spPr>
          <a:xfrm>
            <a:off x="34033591" y="5935887"/>
            <a:ext cx="2691052" cy="63038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7030A0"/>
                </a:solidFill>
              </a:rPr>
              <a:t>C. Consumption Share of Lower-Income Households (Level)</a:t>
            </a:r>
          </a:p>
        </xdr:txBody>
      </xdr:sp>
      <xdr:sp macro="" textlink="">
        <xdr:nvSpPr>
          <xdr:cNvPr id="11" name="TextBox 10">
            <a:extLst>
              <a:ext uri="{FF2B5EF4-FFF2-40B4-BE49-F238E27FC236}">
                <a16:creationId xmlns:a16="http://schemas.microsoft.com/office/drawing/2014/main" id="{27A811D5-4B29-4734-961C-9782823937E7}"/>
              </a:ext>
            </a:extLst>
          </xdr:cNvPr>
          <xdr:cNvSpPr txBox="1"/>
        </xdr:nvSpPr>
        <xdr:spPr>
          <a:xfrm>
            <a:off x="27910174" y="5932809"/>
            <a:ext cx="2996046" cy="62461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7030A0"/>
                </a:solidFill>
              </a:rPr>
              <a:t>A. Lower Income</a:t>
            </a:r>
            <a:r>
              <a:rPr lang="en-US" sz="1100" baseline="0">
                <a:solidFill>
                  <a:srgbClr val="7030A0"/>
                </a:solidFill>
              </a:rPr>
              <a:t> Hosueholds' Consumption</a:t>
            </a:r>
          </a:p>
          <a:p>
            <a:r>
              <a:rPr lang="en-US" sz="1100" baseline="0">
                <a:solidFill>
                  <a:srgbClr val="7030A0"/>
                </a:solidFill>
              </a:rPr>
              <a:t>(Percent deviation from the steady state levels)</a:t>
            </a:r>
            <a:endParaRPr lang="en-US" sz="1100">
              <a:solidFill>
                <a:srgbClr val="7030A0"/>
              </a:solidFill>
            </a:endParaRPr>
          </a:p>
        </xdr:txBody>
      </xdr:sp>
    </xdr:grpSp>
    <xdr:clientData/>
  </xdr:twoCellAnchor>
  <xdr:twoCellAnchor>
    <xdr:from>
      <xdr:col>4</xdr:col>
      <xdr:colOff>590550</xdr:colOff>
      <xdr:row>32</xdr:row>
      <xdr:rowOff>123825</xdr:rowOff>
    </xdr:from>
    <xdr:to>
      <xdr:col>11</xdr:col>
      <xdr:colOff>568326</xdr:colOff>
      <xdr:row>34</xdr:row>
      <xdr:rowOff>77258</xdr:rowOff>
    </xdr:to>
    <xdr:graphicFrame macro="">
      <xdr:nvGraphicFramePr>
        <xdr:cNvPr id="13" name="Chart 12">
          <a:extLst>
            <a:ext uri="{FF2B5EF4-FFF2-40B4-BE49-F238E27FC236}">
              <a16:creationId xmlns:a16="http://schemas.microsoft.com/office/drawing/2014/main" id="{ACB1377D-4AB5-48A8-B17F-D70D0BA4C3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749300</xdr:colOff>
      <xdr:row>11</xdr:row>
      <xdr:rowOff>139700</xdr:rowOff>
    </xdr:from>
    <xdr:to>
      <xdr:col>12</xdr:col>
      <xdr:colOff>194388</xdr:colOff>
      <xdr:row>14</xdr:row>
      <xdr:rowOff>90714</xdr:rowOff>
    </xdr:to>
    <xdr:sp macro="" textlink="">
      <xdr:nvSpPr>
        <xdr:cNvPr id="14" name="TextBox 13">
          <a:extLst>
            <a:ext uri="{FF2B5EF4-FFF2-40B4-BE49-F238E27FC236}">
              <a16:creationId xmlns:a16="http://schemas.microsoft.com/office/drawing/2014/main" id="{7480DA51-846B-48CB-83A1-6108C5C0C64C}"/>
            </a:ext>
          </a:extLst>
        </xdr:cNvPr>
        <xdr:cNvSpPr txBox="1"/>
      </xdr:nvSpPr>
      <xdr:spPr>
        <a:xfrm>
          <a:off x="6386545" y="2135414"/>
          <a:ext cx="8607231" cy="4953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Online Annex Figure 1.4.7. Discretionary Targeted Transfer to Vulnerable Households in Response to Increasing Living Cost </a:t>
          </a:r>
          <a:endParaRPr lang="en-US" sz="1400" b="1">
            <a:solidFill>
              <a:srgbClr val="7030A0"/>
            </a:solidFill>
          </a:endParaRPr>
        </a:p>
      </xdr:txBody>
    </xdr:sp>
    <xdr:clientData/>
  </xdr:twoCellAnchor>
  <xdr:twoCellAnchor>
    <xdr:from>
      <xdr:col>4</xdr:col>
      <xdr:colOff>977900</xdr:colOff>
      <xdr:row>35</xdr:row>
      <xdr:rowOff>139700</xdr:rowOff>
    </xdr:from>
    <xdr:to>
      <xdr:col>11</xdr:col>
      <xdr:colOff>342900</xdr:colOff>
      <xdr:row>40</xdr:row>
      <xdr:rowOff>12700</xdr:rowOff>
    </xdr:to>
    <xdr:sp macro="" textlink="">
      <xdr:nvSpPr>
        <xdr:cNvPr id="15" name="TextBox 14">
          <a:extLst>
            <a:ext uri="{FF2B5EF4-FFF2-40B4-BE49-F238E27FC236}">
              <a16:creationId xmlns:a16="http://schemas.microsoft.com/office/drawing/2014/main" id="{A10941DF-6E4C-4DB3-9771-98E79362C785}"/>
            </a:ext>
          </a:extLst>
        </xdr:cNvPr>
        <xdr:cNvSpPr txBox="1"/>
      </xdr:nvSpPr>
      <xdr:spPr>
        <a:xfrm>
          <a:off x="6642100" y="6807200"/>
          <a:ext cx="7924800" cy="825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 IMF staff estimate.</a:t>
          </a:r>
        </a:p>
        <a:p>
          <a:r>
            <a:rPr lang="en-US" sz="1100">
              <a:solidFill>
                <a:schemeClr val="dk1"/>
              </a:solidFill>
              <a:effectLst/>
              <a:latin typeface="+mn-lt"/>
              <a:ea typeface="+mn-ea"/>
              <a:cs typeface="+mn-cs"/>
            </a:rPr>
            <a:t>Notes: The scenario considers a combination of positive demand shock and negative supply shock occuring in the first quarter and gradually fades away. These shocks (black lines) cause an increase in both aggregate inflation as well as the relative price of consumption basket for the lower-income household, while having negligible effect on unemployment.</a:t>
          </a:r>
        </a:p>
        <a:p>
          <a:endParaRPr lang="en-US" sz="1100"/>
        </a:p>
      </xdr:txBody>
    </xdr:sp>
    <xdr:clientData/>
  </xdr:twoCellAnchor>
</xdr:wsDr>
</file>

<file path=xl/drawings/drawing58.xml><?xml version="1.0" encoding="utf-8"?>
<xdr:wsDr xmlns:xdr="http://schemas.openxmlformats.org/drawingml/2006/spreadsheetDrawing" xmlns:a="http://schemas.openxmlformats.org/drawingml/2006/main">
  <xdr:twoCellAnchor>
    <xdr:from>
      <xdr:col>4</xdr:col>
      <xdr:colOff>597521</xdr:colOff>
      <xdr:row>6</xdr:row>
      <xdr:rowOff>142918</xdr:rowOff>
    </xdr:from>
    <xdr:to>
      <xdr:col>11</xdr:col>
      <xdr:colOff>339078</xdr:colOff>
      <xdr:row>24</xdr:row>
      <xdr:rowOff>27077</xdr:rowOff>
    </xdr:to>
    <xdr:graphicFrame macro="">
      <xdr:nvGraphicFramePr>
        <xdr:cNvPr id="2" name="Chart 1">
          <a:extLst>
            <a:ext uri="{FF2B5EF4-FFF2-40B4-BE49-F238E27FC236}">
              <a16:creationId xmlns:a16="http://schemas.microsoft.com/office/drawing/2014/main" id="{BCFCB99B-B66D-43E2-9589-78B9DC7461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480874</xdr:colOff>
      <xdr:row>1</xdr:row>
      <xdr:rowOff>61452</xdr:rowOff>
    </xdr:from>
    <xdr:to>
      <xdr:col>18</xdr:col>
      <xdr:colOff>141796</xdr:colOff>
      <xdr:row>6</xdr:row>
      <xdr:rowOff>129465</xdr:rowOff>
    </xdr:to>
    <xdr:sp macro="" textlink="">
      <xdr:nvSpPr>
        <xdr:cNvPr id="3" name="TextBox 2">
          <a:extLst>
            <a:ext uri="{FF2B5EF4-FFF2-40B4-BE49-F238E27FC236}">
              <a16:creationId xmlns:a16="http://schemas.microsoft.com/office/drawing/2014/main" id="{D579FEFB-9226-42BC-A53E-8676587CBB84}"/>
            </a:ext>
          </a:extLst>
        </xdr:cNvPr>
        <xdr:cNvSpPr txBox="1"/>
      </xdr:nvSpPr>
      <xdr:spPr>
        <a:xfrm>
          <a:off x="3459024" y="220202"/>
          <a:ext cx="8195322" cy="86176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7030A0"/>
              </a:solidFill>
              <a:effectLst/>
              <a:latin typeface="+mn-lt"/>
              <a:ea typeface="+mn-ea"/>
              <a:cs typeface="+mn-cs"/>
            </a:rPr>
            <a:t>Online Annex Figure 1.5.1. Effects of Global Energy Pricing Subsidies</a:t>
          </a:r>
        </a:p>
        <a:p>
          <a:r>
            <a:rPr lang="en-US" sz="1100">
              <a:solidFill>
                <a:srgbClr val="7030A0"/>
              </a:solidFill>
              <a:effectLst/>
              <a:latin typeface="+mn-lt"/>
              <a:ea typeface="+mn-ea"/>
              <a:cs typeface="+mn-cs"/>
            </a:rPr>
            <a:t>(percentage deviations from baseline)</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1. Consumption for a Low-income Individual			2. International Commodity Price</a:t>
          </a:r>
        </a:p>
        <a:p>
          <a:endParaRPr lang="en-US" sz="1100">
            <a:solidFill>
              <a:schemeClr val="dk1"/>
            </a:solidFill>
            <a:effectLst/>
            <a:latin typeface="+mn-lt"/>
            <a:ea typeface="+mn-ea"/>
            <a:cs typeface="+mn-cs"/>
          </a:endParaRPr>
        </a:p>
        <a:p>
          <a:endParaRPr lang="en-US" sz="1100">
            <a:solidFill>
              <a:srgbClr val="7030A0"/>
            </a:solidFill>
          </a:endParaRPr>
        </a:p>
      </xdr:txBody>
    </xdr:sp>
    <xdr:clientData/>
  </xdr:twoCellAnchor>
  <xdr:twoCellAnchor>
    <xdr:from>
      <xdr:col>11</xdr:col>
      <xdr:colOff>376068</xdr:colOff>
      <xdr:row>7</xdr:row>
      <xdr:rowOff>52370</xdr:rowOff>
    </xdr:from>
    <xdr:to>
      <xdr:col>18</xdr:col>
      <xdr:colOff>117625</xdr:colOff>
      <xdr:row>24</xdr:row>
      <xdr:rowOff>93572</xdr:rowOff>
    </xdr:to>
    <xdr:graphicFrame macro="">
      <xdr:nvGraphicFramePr>
        <xdr:cNvPr id="4" name="Chart 3">
          <a:extLst>
            <a:ext uri="{FF2B5EF4-FFF2-40B4-BE49-F238E27FC236}">
              <a16:creationId xmlns:a16="http://schemas.microsoft.com/office/drawing/2014/main" id="{11608CF4-1831-4FB9-8530-FB20E66E45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9.xml><?xml version="1.0" encoding="utf-8"?>
<xdr:wsDr xmlns:xdr="http://schemas.openxmlformats.org/drawingml/2006/spreadsheetDrawing" xmlns:a="http://schemas.openxmlformats.org/drawingml/2006/main">
  <xdr:twoCellAnchor>
    <xdr:from>
      <xdr:col>1</xdr:col>
      <xdr:colOff>19050</xdr:colOff>
      <xdr:row>0</xdr:row>
      <xdr:rowOff>82550</xdr:rowOff>
    </xdr:from>
    <xdr:to>
      <xdr:col>9</xdr:col>
      <xdr:colOff>584200</xdr:colOff>
      <xdr:row>3</xdr:row>
      <xdr:rowOff>114300</xdr:rowOff>
    </xdr:to>
    <xdr:sp macro="" textlink="">
      <xdr:nvSpPr>
        <xdr:cNvPr id="2" name="TextBox 1">
          <a:extLst>
            <a:ext uri="{FF2B5EF4-FFF2-40B4-BE49-F238E27FC236}">
              <a16:creationId xmlns:a16="http://schemas.microsoft.com/office/drawing/2014/main" id="{6FB2956C-9C88-4CBB-BDCE-D18301AF2DEE}"/>
            </a:ext>
          </a:extLst>
        </xdr:cNvPr>
        <xdr:cNvSpPr txBox="1"/>
      </xdr:nvSpPr>
      <xdr:spPr>
        <a:xfrm>
          <a:off x="628650" y="82550"/>
          <a:ext cx="5441950" cy="508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7030A0"/>
              </a:solidFill>
              <a:effectLst/>
              <a:latin typeface="+mn-lt"/>
              <a:ea typeface="+mn-ea"/>
              <a:cs typeface="+mn-cs"/>
            </a:rPr>
            <a:t>Online Annex Table 1.1.1. Overall Fiscal countercyclicality: panel regressions, unbalanced sample all countries and years, 1980-2021</a:t>
          </a:r>
          <a:endParaRPr lang="en-US" sz="1100" b="1">
            <a:solidFill>
              <a:srgbClr val="7030A0"/>
            </a:solidFill>
          </a:endParaRPr>
        </a:p>
      </xdr:txBody>
    </xdr:sp>
    <xdr:clientData/>
  </xdr:twoCellAnchor>
  <xdr:twoCellAnchor>
    <xdr:from>
      <xdr:col>1</xdr:col>
      <xdr:colOff>0</xdr:colOff>
      <xdr:row>14</xdr:row>
      <xdr:rowOff>146050</xdr:rowOff>
    </xdr:from>
    <xdr:to>
      <xdr:col>10</xdr:col>
      <xdr:colOff>95250</xdr:colOff>
      <xdr:row>21</xdr:row>
      <xdr:rowOff>76200</xdr:rowOff>
    </xdr:to>
    <xdr:sp macro="" textlink="">
      <xdr:nvSpPr>
        <xdr:cNvPr id="3" name="TextBox 2">
          <a:extLst>
            <a:ext uri="{FF2B5EF4-FFF2-40B4-BE49-F238E27FC236}">
              <a16:creationId xmlns:a16="http://schemas.microsoft.com/office/drawing/2014/main" id="{9E0253AC-73BF-48B0-9883-51F24EB09F95}"/>
            </a:ext>
          </a:extLst>
        </xdr:cNvPr>
        <xdr:cNvSpPr txBox="1"/>
      </xdr:nvSpPr>
      <xdr:spPr>
        <a:xfrm>
          <a:off x="609600" y="2501900"/>
          <a:ext cx="5581650" cy="10414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Source: IMF staff estimates. </a:t>
          </a:r>
        </a:p>
        <a:p>
          <a:r>
            <a:rPr lang="en-US" sz="1100"/>
            <a:t>Note: Robust standard errors in parenthesis clustered at the country level. *, **, *** denote statistical significance at the 10, 5 and 1 percent levels, respectively. Country and time fixed effects included but omitted for parsimonious reasons. Constant term is included in the regression but not reported here. </a:t>
          </a:r>
        </a:p>
        <a:p>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xdr:col>
      <xdr:colOff>0</xdr:colOff>
      <xdr:row>15</xdr:row>
      <xdr:rowOff>76761</xdr:rowOff>
    </xdr:from>
    <xdr:to>
      <xdr:col>6</xdr:col>
      <xdr:colOff>0</xdr:colOff>
      <xdr:row>30</xdr:row>
      <xdr:rowOff>43305</xdr:rowOff>
    </xdr:to>
    <xdr:grpSp>
      <xdr:nvGrpSpPr>
        <xdr:cNvPr id="2" name="Group 1">
          <a:extLst>
            <a:ext uri="{FF2B5EF4-FFF2-40B4-BE49-F238E27FC236}">
              <a16:creationId xmlns:a16="http://schemas.microsoft.com/office/drawing/2014/main" id="{1B1EFCC3-BD90-4B64-A050-818712232A1C}"/>
            </a:ext>
          </a:extLst>
        </xdr:cNvPr>
        <xdr:cNvGrpSpPr/>
      </xdr:nvGrpSpPr>
      <xdr:grpSpPr>
        <a:xfrm>
          <a:off x="5372100" y="2686611"/>
          <a:ext cx="0" cy="2490669"/>
          <a:chOff x="7490600" y="2600885"/>
          <a:chExt cx="4312131" cy="2585920"/>
        </a:xfrm>
      </xdr:grpSpPr>
      <xdr:graphicFrame macro="">
        <xdr:nvGraphicFramePr>
          <xdr:cNvPr id="3" name="Chart 2">
            <a:extLst>
              <a:ext uri="{FF2B5EF4-FFF2-40B4-BE49-F238E27FC236}">
                <a16:creationId xmlns:a16="http://schemas.microsoft.com/office/drawing/2014/main" id="{3FA6BD68-58A6-4707-B917-986F230AB749}"/>
              </a:ext>
            </a:extLst>
          </xdr:cNvPr>
          <xdr:cNvGraphicFramePr>
            <a:graphicFrameLocks/>
          </xdr:cNvGraphicFramePr>
        </xdr:nvGraphicFramePr>
        <xdr:xfrm>
          <a:off x="7514455" y="2600885"/>
          <a:ext cx="4288276" cy="2585920"/>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4" name="TextBox 3">
            <a:extLst>
              <a:ext uri="{FF2B5EF4-FFF2-40B4-BE49-F238E27FC236}">
                <a16:creationId xmlns:a16="http://schemas.microsoft.com/office/drawing/2014/main" id="{8C1642EE-B312-4A93-B113-984510CDEC3D}"/>
              </a:ext>
            </a:extLst>
          </xdr:cNvPr>
          <xdr:cNvSpPr txBox="1"/>
        </xdr:nvSpPr>
        <xdr:spPr>
          <a:xfrm>
            <a:off x="7963448" y="2663451"/>
            <a:ext cx="45719" cy="2149226"/>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sp macro="" textlink="">
        <xdr:nvSpPr>
          <xdr:cNvPr id="5" name="TextBox 4">
            <a:extLst>
              <a:ext uri="{FF2B5EF4-FFF2-40B4-BE49-F238E27FC236}">
                <a16:creationId xmlns:a16="http://schemas.microsoft.com/office/drawing/2014/main" id="{3F387F0F-BE85-4F80-94A3-3D1FCCF247D8}"/>
              </a:ext>
            </a:extLst>
          </xdr:cNvPr>
          <xdr:cNvSpPr txBox="1"/>
        </xdr:nvSpPr>
        <xdr:spPr>
          <a:xfrm>
            <a:off x="7490600" y="3612510"/>
            <a:ext cx="450507" cy="131973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000">
                <a:latin typeface="Segoe UI" panose="020B0502040204020203" pitchFamily="34" charset="0"/>
                <a:cs typeface="Segoe UI" panose="020B0502040204020203" pitchFamily="34" charset="0"/>
              </a:rPr>
              <a:t>  –5</a:t>
            </a:r>
          </a:p>
          <a:p>
            <a:pPr algn="r"/>
            <a:endParaRPr lang="en-US" sz="800">
              <a:latin typeface="Segoe UI" panose="020B0502040204020203" pitchFamily="34" charset="0"/>
              <a:cs typeface="Segoe UI" panose="020B0502040204020203" pitchFamily="34" charset="0"/>
            </a:endParaRPr>
          </a:p>
          <a:p>
            <a:pPr marL="0" marR="0" lvl="0" indent="0" algn="r" defTabSz="914400" eaLnBrk="1" fontAlgn="auto" latinLnBrk="0" hangingPunct="1">
              <a:lnSpc>
                <a:spcPct val="100000"/>
              </a:lnSpc>
              <a:spcBef>
                <a:spcPts val="0"/>
              </a:spcBef>
              <a:spcAft>
                <a:spcPts val="0"/>
              </a:spcAft>
              <a:buClrTx/>
              <a:buSzTx/>
              <a:buFontTx/>
              <a:buNone/>
              <a:tabLst/>
              <a:defRPr/>
            </a:pPr>
            <a:r>
              <a:rPr lang="en-US" sz="1000">
                <a:solidFill>
                  <a:schemeClr val="dk1"/>
                </a:solidFill>
                <a:effectLst/>
                <a:latin typeface="Segoe UI" panose="020B0502040204020203" pitchFamily="34" charset="0"/>
                <a:ea typeface="+mn-ea"/>
                <a:cs typeface="Segoe UI" panose="020B0502040204020203" pitchFamily="34" charset="0"/>
              </a:rPr>
              <a:t>–10</a:t>
            </a:r>
            <a:endParaRPr lang="en-US" sz="1000">
              <a:effectLst/>
              <a:latin typeface="Segoe UI" panose="020B0502040204020203" pitchFamily="34" charset="0"/>
              <a:cs typeface="Segoe UI" panose="020B0502040204020203" pitchFamily="34" charset="0"/>
            </a:endParaRPr>
          </a:p>
          <a:p>
            <a:pPr algn="r"/>
            <a:endParaRPr lang="en-US" sz="1000">
              <a:latin typeface="Segoe UI" panose="020B0502040204020203" pitchFamily="34" charset="0"/>
              <a:cs typeface="Segoe UI" panose="020B0502040204020203" pitchFamily="34" charset="0"/>
            </a:endParaRPr>
          </a:p>
          <a:p>
            <a:pPr marL="0" marR="0" lvl="0" indent="0" algn="r" defTabSz="914400" eaLnBrk="1" fontAlgn="auto" latinLnBrk="0" hangingPunct="1">
              <a:lnSpc>
                <a:spcPct val="100000"/>
              </a:lnSpc>
              <a:spcBef>
                <a:spcPts val="0"/>
              </a:spcBef>
              <a:spcAft>
                <a:spcPts val="0"/>
              </a:spcAft>
              <a:buClrTx/>
              <a:buSzTx/>
              <a:buFontTx/>
              <a:buNone/>
              <a:tabLst/>
              <a:defRPr/>
            </a:pPr>
            <a:r>
              <a:rPr lang="en-US" sz="1000">
                <a:solidFill>
                  <a:schemeClr val="dk1"/>
                </a:solidFill>
                <a:effectLst/>
                <a:latin typeface="Segoe UI" panose="020B0502040204020203" pitchFamily="34" charset="0"/>
                <a:ea typeface="+mn-ea"/>
                <a:cs typeface="Segoe UI" panose="020B0502040204020203" pitchFamily="34" charset="0"/>
              </a:rPr>
              <a:t>–15</a:t>
            </a:r>
            <a:endParaRPr lang="en-US" sz="1000">
              <a:effectLst/>
              <a:latin typeface="Segoe UI" panose="020B0502040204020203" pitchFamily="34" charset="0"/>
              <a:cs typeface="Segoe UI" panose="020B0502040204020203" pitchFamily="34" charset="0"/>
            </a:endParaRPr>
          </a:p>
          <a:p>
            <a:pPr algn="r"/>
            <a:endParaRPr lang="en-US" sz="1000">
              <a:latin typeface="Segoe UI" panose="020B0502040204020203" pitchFamily="34" charset="0"/>
              <a:cs typeface="Segoe UI" panose="020B0502040204020203" pitchFamily="34" charset="0"/>
            </a:endParaRPr>
          </a:p>
          <a:p>
            <a:pPr marL="0" marR="0" lvl="0" indent="0" algn="r" defTabSz="914400" eaLnBrk="1" fontAlgn="auto" latinLnBrk="0" hangingPunct="1">
              <a:lnSpc>
                <a:spcPct val="100000"/>
              </a:lnSpc>
              <a:spcBef>
                <a:spcPts val="0"/>
              </a:spcBef>
              <a:spcAft>
                <a:spcPts val="0"/>
              </a:spcAft>
              <a:buClrTx/>
              <a:buSzTx/>
              <a:buFontTx/>
              <a:buNone/>
              <a:tabLst/>
              <a:defRPr/>
            </a:pPr>
            <a:r>
              <a:rPr lang="en-US" sz="1000">
                <a:solidFill>
                  <a:schemeClr val="dk1"/>
                </a:solidFill>
                <a:effectLst/>
                <a:latin typeface="Segoe UI" panose="020B0502040204020203" pitchFamily="34" charset="0"/>
                <a:ea typeface="+mn-ea"/>
                <a:cs typeface="Segoe UI" panose="020B0502040204020203" pitchFamily="34" charset="0"/>
              </a:rPr>
              <a:t>–20</a:t>
            </a:r>
            <a:endParaRPr lang="en-US" sz="1000">
              <a:effectLst/>
              <a:latin typeface="Segoe UI" panose="020B0502040204020203" pitchFamily="34" charset="0"/>
              <a:cs typeface="Segoe UI" panose="020B0502040204020203" pitchFamily="34" charset="0"/>
            </a:endParaRPr>
          </a:p>
        </xdr:txBody>
      </xdr:sp>
    </xdr:grpSp>
    <xdr:clientData/>
  </xdr:twoCellAnchor>
  <xdr:twoCellAnchor>
    <xdr:from>
      <xdr:col>6</xdr:col>
      <xdr:colOff>0</xdr:colOff>
      <xdr:row>21</xdr:row>
      <xdr:rowOff>48825</xdr:rowOff>
    </xdr:from>
    <xdr:to>
      <xdr:col>6</xdr:col>
      <xdr:colOff>0</xdr:colOff>
      <xdr:row>36</xdr:row>
      <xdr:rowOff>152242</xdr:rowOff>
    </xdr:to>
    <xdr:grpSp>
      <xdr:nvGrpSpPr>
        <xdr:cNvPr id="6" name="Group 5">
          <a:extLst>
            <a:ext uri="{FF2B5EF4-FFF2-40B4-BE49-F238E27FC236}">
              <a16:creationId xmlns:a16="http://schemas.microsoft.com/office/drawing/2014/main" id="{D363D7F7-1061-4253-9473-BDF902B1675E}"/>
            </a:ext>
          </a:extLst>
        </xdr:cNvPr>
        <xdr:cNvGrpSpPr/>
      </xdr:nvGrpSpPr>
      <xdr:grpSpPr>
        <a:xfrm>
          <a:off x="5372100" y="3763575"/>
          <a:ext cx="0" cy="2437042"/>
          <a:chOff x="12333702" y="2511719"/>
          <a:chExt cx="4336274" cy="2586721"/>
        </a:xfrm>
      </xdr:grpSpPr>
      <xdr:graphicFrame macro="">
        <xdr:nvGraphicFramePr>
          <xdr:cNvPr id="7" name="Chart 6">
            <a:extLst>
              <a:ext uri="{FF2B5EF4-FFF2-40B4-BE49-F238E27FC236}">
                <a16:creationId xmlns:a16="http://schemas.microsoft.com/office/drawing/2014/main" id="{D02696AE-2886-4F8B-AAB7-C5B9228711EF}"/>
              </a:ext>
            </a:extLst>
          </xdr:cNvPr>
          <xdr:cNvGraphicFramePr>
            <a:graphicFrameLocks/>
          </xdr:cNvGraphicFramePr>
        </xdr:nvGraphicFramePr>
        <xdr:xfrm>
          <a:off x="12362490" y="2511719"/>
          <a:ext cx="4307486" cy="2586721"/>
        </xdr:xfrm>
        <a:graphic>
          <a:graphicData uri="http://schemas.openxmlformats.org/drawingml/2006/chart">
            <c:chart xmlns:c="http://schemas.openxmlformats.org/drawingml/2006/chart" xmlns:r="http://schemas.openxmlformats.org/officeDocument/2006/relationships" r:id="rId2"/>
          </a:graphicData>
        </a:graphic>
      </xdr:graphicFrame>
      <xdr:sp macro="" textlink="">
        <xdr:nvSpPr>
          <xdr:cNvPr id="8" name="TextBox 7">
            <a:extLst>
              <a:ext uri="{FF2B5EF4-FFF2-40B4-BE49-F238E27FC236}">
                <a16:creationId xmlns:a16="http://schemas.microsoft.com/office/drawing/2014/main" id="{D17E5190-4559-4A4F-B8E3-AE09A080F289}"/>
              </a:ext>
            </a:extLst>
          </xdr:cNvPr>
          <xdr:cNvSpPr txBox="1"/>
        </xdr:nvSpPr>
        <xdr:spPr>
          <a:xfrm>
            <a:off x="12813752" y="2574285"/>
            <a:ext cx="45719" cy="2150027"/>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sp macro="" textlink="">
        <xdr:nvSpPr>
          <xdr:cNvPr id="9" name="TextBox 8">
            <a:extLst>
              <a:ext uri="{FF2B5EF4-FFF2-40B4-BE49-F238E27FC236}">
                <a16:creationId xmlns:a16="http://schemas.microsoft.com/office/drawing/2014/main" id="{C01B6367-B796-4E64-8CD0-853B02477CF5}"/>
              </a:ext>
            </a:extLst>
          </xdr:cNvPr>
          <xdr:cNvSpPr txBox="1"/>
        </xdr:nvSpPr>
        <xdr:spPr>
          <a:xfrm>
            <a:off x="12333702" y="3516743"/>
            <a:ext cx="470919" cy="132090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000">
                <a:latin typeface="Segoe UI" panose="020B0502040204020203" pitchFamily="34" charset="0"/>
                <a:cs typeface="Segoe UI" panose="020B0502040204020203" pitchFamily="34" charset="0"/>
              </a:rPr>
              <a:t>  –5</a:t>
            </a:r>
          </a:p>
          <a:p>
            <a:pPr algn="r"/>
            <a:endParaRPr lang="en-US" sz="800">
              <a:latin typeface="Segoe UI" panose="020B0502040204020203" pitchFamily="34" charset="0"/>
              <a:cs typeface="Segoe UI" panose="020B0502040204020203" pitchFamily="34" charset="0"/>
            </a:endParaRPr>
          </a:p>
          <a:p>
            <a:pPr marL="0" marR="0" lvl="0" indent="0" algn="r" defTabSz="914400" eaLnBrk="1" fontAlgn="auto" latinLnBrk="0" hangingPunct="1">
              <a:lnSpc>
                <a:spcPct val="100000"/>
              </a:lnSpc>
              <a:spcBef>
                <a:spcPts val="0"/>
              </a:spcBef>
              <a:spcAft>
                <a:spcPts val="0"/>
              </a:spcAft>
              <a:buClrTx/>
              <a:buSzTx/>
              <a:buFontTx/>
              <a:buNone/>
              <a:tabLst/>
              <a:defRPr/>
            </a:pPr>
            <a:r>
              <a:rPr lang="en-US" sz="1000">
                <a:solidFill>
                  <a:schemeClr val="dk1"/>
                </a:solidFill>
                <a:effectLst/>
                <a:latin typeface="Segoe UI" panose="020B0502040204020203" pitchFamily="34" charset="0"/>
                <a:ea typeface="+mn-ea"/>
                <a:cs typeface="Segoe UI" panose="020B0502040204020203" pitchFamily="34" charset="0"/>
              </a:rPr>
              <a:t>–10</a:t>
            </a:r>
            <a:endParaRPr lang="en-US" sz="1000">
              <a:effectLst/>
              <a:latin typeface="Segoe UI" panose="020B0502040204020203" pitchFamily="34" charset="0"/>
              <a:cs typeface="Segoe UI" panose="020B0502040204020203" pitchFamily="34" charset="0"/>
            </a:endParaRPr>
          </a:p>
          <a:p>
            <a:pPr algn="r"/>
            <a:endParaRPr lang="en-US" sz="1000">
              <a:latin typeface="Segoe UI" panose="020B0502040204020203" pitchFamily="34" charset="0"/>
              <a:cs typeface="Segoe UI" panose="020B0502040204020203" pitchFamily="34" charset="0"/>
            </a:endParaRPr>
          </a:p>
          <a:p>
            <a:pPr marL="0" marR="0" lvl="0" indent="0" algn="r" defTabSz="914400" eaLnBrk="1" fontAlgn="auto" latinLnBrk="0" hangingPunct="1">
              <a:lnSpc>
                <a:spcPct val="100000"/>
              </a:lnSpc>
              <a:spcBef>
                <a:spcPts val="0"/>
              </a:spcBef>
              <a:spcAft>
                <a:spcPts val="0"/>
              </a:spcAft>
              <a:buClrTx/>
              <a:buSzTx/>
              <a:buFontTx/>
              <a:buNone/>
              <a:tabLst/>
              <a:defRPr/>
            </a:pPr>
            <a:r>
              <a:rPr lang="en-US" sz="1000">
                <a:solidFill>
                  <a:schemeClr val="dk1"/>
                </a:solidFill>
                <a:effectLst/>
                <a:latin typeface="Segoe UI" panose="020B0502040204020203" pitchFamily="34" charset="0"/>
                <a:ea typeface="+mn-ea"/>
                <a:cs typeface="Segoe UI" panose="020B0502040204020203" pitchFamily="34" charset="0"/>
              </a:rPr>
              <a:t>–15</a:t>
            </a:r>
            <a:endParaRPr lang="en-US" sz="1000">
              <a:effectLst/>
              <a:latin typeface="Segoe UI" panose="020B0502040204020203" pitchFamily="34" charset="0"/>
              <a:cs typeface="Segoe UI" panose="020B0502040204020203" pitchFamily="34" charset="0"/>
            </a:endParaRPr>
          </a:p>
          <a:p>
            <a:pPr algn="r"/>
            <a:endParaRPr lang="en-US" sz="1000">
              <a:latin typeface="Segoe UI" panose="020B0502040204020203" pitchFamily="34" charset="0"/>
              <a:cs typeface="Segoe UI" panose="020B0502040204020203" pitchFamily="34" charset="0"/>
            </a:endParaRPr>
          </a:p>
          <a:p>
            <a:pPr marL="0" marR="0" lvl="0" indent="0" algn="r" defTabSz="914400" eaLnBrk="1" fontAlgn="auto" latinLnBrk="0" hangingPunct="1">
              <a:lnSpc>
                <a:spcPct val="100000"/>
              </a:lnSpc>
              <a:spcBef>
                <a:spcPts val="0"/>
              </a:spcBef>
              <a:spcAft>
                <a:spcPts val="0"/>
              </a:spcAft>
              <a:buClrTx/>
              <a:buSzTx/>
              <a:buFontTx/>
              <a:buNone/>
              <a:tabLst/>
              <a:defRPr/>
            </a:pPr>
            <a:r>
              <a:rPr lang="en-US" sz="1000">
                <a:solidFill>
                  <a:schemeClr val="dk1"/>
                </a:solidFill>
                <a:effectLst/>
                <a:latin typeface="Segoe UI" panose="020B0502040204020203" pitchFamily="34" charset="0"/>
                <a:ea typeface="+mn-ea"/>
                <a:cs typeface="Segoe UI" panose="020B0502040204020203" pitchFamily="34" charset="0"/>
              </a:rPr>
              <a:t>–20</a:t>
            </a:r>
            <a:endParaRPr lang="en-US" sz="1000">
              <a:effectLst/>
              <a:latin typeface="Segoe UI" panose="020B0502040204020203" pitchFamily="34" charset="0"/>
              <a:cs typeface="Segoe UI" panose="020B0502040204020203" pitchFamily="34" charset="0"/>
            </a:endParaRPr>
          </a:p>
        </xdr:txBody>
      </xdr:sp>
    </xdr:grpSp>
    <xdr:clientData/>
  </xdr:twoCellAnchor>
  <xdr:twoCellAnchor>
    <xdr:from>
      <xdr:col>13</xdr:col>
      <xdr:colOff>434415</xdr:colOff>
      <xdr:row>6</xdr:row>
      <xdr:rowOff>135728</xdr:rowOff>
    </xdr:from>
    <xdr:to>
      <xdr:col>20</xdr:col>
      <xdr:colOff>344660</xdr:colOff>
      <xdr:row>24</xdr:row>
      <xdr:rowOff>83777</xdr:rowOff>
    </xdr:to>
    <xdr:grpSp>
      <xdr:nvGrpSpPr>
        <xdr:cNvPr id="10" name="Group 9">
          <a:extLst>
            <a:ext uri="{FF2B5EF4-FFF2-40B4-BE49-F238E27FC236}">
              <a16:creationId xmlns:a16="http://schemas.microsoft.com/office/drawing/2014/main" id="{5A6A37F1-BBD0-49BB-AD5F-D7E54FD3ADFD}"/>
            </a:ext>
          </a:extLst>
        </xdr:cNvPr>
        <xdr:cNvGrpSpPr/>
      </xdr:nvGrpSpPr>
      <xdr:grpSpPr>
        <a:xfrm>
          <a:off x="6387540" y="1373978"/>
          <a:ext cx="3977420" cy="2929374"/>
          <a:chOff x="1383179" y="2257375"/>
          <a:chExt cx="4198363" cy="2996049"/>
        </a:xfrm>
      </xdr:grpSpPr>
      <xdr:graphicFrame macro="">
        <xdr:nvGraphicFramePr>
          <xdr:cNvPr id="11" name="Chart 10">
            <a:extLst>
              <a:ext uri="{FF2B5EF4-FFF2-40B4-BE49-F238E27FC236}">
                <a16:creationId xmlns:a16="http://schemas.microsoft.com/office/drawing/2014/main" id="{411A8604-F8C1-4589-BD19-64A31497EF90}"/>
              </a:ext>
            </a:extLst>
          </xdr:cNvPr>
          <xdr:cNvGraphicFramePr>
            <a:graphicFrameLocks/>
          </xdr:cNvGraphicFramePr>
        </xdr:nvGraphicFramePr>
        <xdr:xfrm>
          <a:off x="1383179" y="2257375"/>
          <a:ext cx="4198363" cy="2996049"/>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12" name="TextBox 11">
            <a:extLst>
              <a:ext uri="{FF2B5EF4-FFF2-40B4-BE49-F238E27FC236}">
                <a16:creationId xmlns:a16="http://schemas.microsoft.com/office/drawing/2014/main" id="{90D85235-4C32-4551-8FCE-AD28CB005778}"/>
              </a:ext>
            </a:extLst>
          </xdr:cNvPr>
          <xdr:cNvSpPr txBox="1"/>
        </xdr:nvSpPr>
        <xdr:spPr>
          <a:xfrm>
            <a:off x="1404007" y="3227432"/>
            <a:ext cx="437168" cy="13171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US" sz="1000">
                <a:latin typeface="Segoe UI" panose="020B0502040204020203" pitchFamily="34" charset="0"/>
                <a:cs typeface="Segoe UI" panose="020B0502040204020203" pitchFamily="34" charset="0"/>
              </a:rPr>
              <a:t>  –5</a:t>
            </a:r>
          </a:p>
          <a:p>
            <a:pPr algn="r"/>
            <a:endParaRPr lang="en-US" sz="800">
              <a:latin typeface="Segoe UI" panose="020B0502040204020203" pitchFamily="34" charset="0"/>
              <a:cs typeface="Segoe UI" panose="020B0502040204020203" pitchFamily="34" charset="0"/>
            </a:endParaRPr>
          </a:p>
          <a:p>
            <a:pPr marL="0" marR="0" lvl="0" indent="0" algn="r" defTabSz="914400" eaLnBrk="1" fontAlgn="auto" latinLnBrk="0" hangingPunct="1">
              <a:lnSpc>
                <a:spcPct val="100000"/>
              </a:lnSpc>
              <a:spcBef>
                <a:spcPts val="0"/>
              </a:spcBef>
              <a:spcAft>
                <a:spcPts val="0"/>
              </a:spcAft>
              <a:buClrTx/>
              <a:buSzTx/>
              <a:buFontTx/>
              <a:buNone/>
              <a:tabLst/>
              <a:defRPr/>
            </a:pPr>
            <a:r>
              <a:rPr lang="en-US" sz="1000">
                <a:solidFill>
                  <a:schemeClr val="dk1"/>
                </a:solidFill>
                <a:effectLst/>
                <a:latin typeface="Segoe UI" panose="020B0502040204020203" pitchFamily="34" charset="0"/>
                <a:ea typeface="+mn-ea"/>
                <a:cs typeface="Segoe UI" panose="020B0502040204020203" pitchFamily="34" charset="0"/>
              </a:rPr>
              <a:t>–10</a:t>
            </a:r>
            <a:endParaRPr lang="en-US" sz="1000">
              <a:effectLst/>
              <a:latin typeface="Segoe UI" panose="020B0502040204020203" pitchFamily="34" charset="0"/>
              <a:cs typeface="Segoe UI" panose="020B0502040204020203" pitchFamily="34" charset="0"/>
            </a:endParaRPr>
          </a:p>
          <a:p>
            <a:pPr algn="r"/>
            <a:endParaRPr lang="en-US" sz="1000">
              <a:latin typeface="Segoe UI" panose="020B0502040204020203" pitchFamily="34" charset="0"/>
              <a:cs typeface="Segoe UI" panose="020B0502040204020203" pitchFamily="34" charset="0"/>
            </a:endParaRPr>
          </a:p>
          <a:p>
            <a:pPr marL="0" marR="0" lvl="0" indent="0" algn="r" defTabSz="914400" eaLnBrk="1" fontAlgn="auto" latinLnBrk="0" hangingPunct="1">
              <a:lnSpc>
                <a:spcPct val="100000"/>
              </a:lnSpc>
              <a:spcBef>
                <a:spcPts val="0"/>
              </a:spcBef>
              <a:spcAft>
                <a:spcPts val="0"/>
              </a:spcAft>
              <a:buClrTx/>
              <a:buSzTx/>
              <a:buFontTx/>
              <a:buNone/>
              <a:tabLst/>
              <a:defRPr/>
            </a:pPr>
            <a:r>
              <a:rPr lang="en-US" sz="1000">
                <a:solidFill>
                  <a:schemeClr val="dk1"/>
                </a:solidFill>
                <a:effectLst/>
                <a:latin typeface="Segoe UI" panose="020B0502040204020203" pitchFamily="34" charset="0"/>
                <a:ea typeface="+mn-ea"/>
                <a:cs typeface="Segoe UI" panose="020B0502040204020203" pitchFamily="34" charset="0"/>
              </a:rPr>
              <a:t>–15</a:t>
            </a:r>
            <a:endParaRPr lang="en-US" sz="1000">
              <a:effectLst/>
              <a:latin typeface="Segoe UI" panose="020B0502040204020203" pitchFamily="34" charset="0"/>
              <a:cs typeface="Segoe UI" panose="020B0502040204020203" pitchFamily="34" charset="0"/>
            </a:endParaRPr>
          </a:p>
          <a:p>
            <a:pPr algn="r"/>
            <a:endParaRPr lang="en-US" sz="1000">
              <a:latin typeface="Segoe UI" panose="020B0502040204020203" pitchFamily="34" charset="0"/>
              <a:cs typeface="Segoe UI" panose="020B0502040204020203" pitchFamily="34" charset="0"/>
            </a:endParaRPr>
          </a:p>
          <a:p>
            <a:pPr marL="0" marR="0" lvl="0" indent="0" algn="r" defTabSz="914400" eaLnBrk="1" fontAlgn="auto" latinLnBrk="0" hangingPunct="1">
              <a:lnSpc>
                <a:spcPct val="100000"/>
              </a:lnSpc>
              <a:spcBef>
                <a:spcPts val="0"/>
              </a:spcBef>
              <a:spcAft>
                <a:spcPts val="0"/>
              </a:spcAft>
              <a:buClrTx/>
              <a:buSzTx/>
              <a:buFontTx/>
              <a:buNone/>
              <a:tabLst/>
              <a:defRPr/>
            </a:pPr>
            <a:r>
              <a:rPr lang="en-US" sz="1000">
                <a:solidFill>
                  <a:schemeClr val="dk1"/>
                </a:solidFill>
                <a:effectLst/>
                <a:latin typeface="Segoe UI" panose="020B0502040204020203" pitchFamily="34" charset="0"/>
                <a:ea typeface="+mn-ea"/>
                <a:cs typeface="Segoe UI" panose="020B0502040204020203" pitchFamily="34" charset="0"/>
              </a:rPr>
              <a:t>–20</a:t>
            </a:r>
            <a:endParaRPr lang="en-US" sz="1000">
              <a:effectLst/>
              <a:latin typeface="Segoe UI" panose="020B0502040204020203" pitchFamily="34" charset="0"/>
              <a:cs typeface="Segoe UI" panose="020B0502040204020203" pitchFamily="34" charset="0"/>
            </a:endParaRPr>
          </a:p>
        </xdr:txBody>
      </xdr:sp>
    </xdr:grpSp>
    <xdr:clientData/>
  </xdr:twoCellAnchor>
  <xdr:twoCellAnchor>
    <xdr:from>
      <xdr:col>13</xdr:col>
      <xdr:colOff>552824</xdr:colOff>
      <xdr:row>1</xdr:row>
      <xdr:rowOff>59766</xdr:rowOff>
    </xdr:from>
    <xdr:to>
      <xdr:col>20</xdr:col>
      <xdr:colOff>590177</xdr:colOff>
      <xdr:row>5</xdr:row>
      <xdr:rowOff>97119</xdr:rowOff>
    </xdr:to>
    <xdr:sp macro="" textlink="">
      <xdr:nvSpPr>
        <xdr:cNvPr id="13" name="TextBox 12">
          <a:extLst>
            <a:ext uri="{FF2B5EF4-FFF2-40B4-BE49-F238E27FC236}">
              <a16:creationId xmlns:a16="http://schemas.microsoft.com/office/drawing/2014/main" id="{9AC7A8F0-332D-4BC4-969C-07BAE09E64FC}"/>
            </a:ext>
          </a:extLst>
        </xdr:cNvPr>
        <xdr:cNvSpPr txBox="1"/>
      </xdr:nvSpPr>
      <xdr:spPr>
        <a:xfrm>
          <a:off x="6794874" y="536016"/>
          <a:ext cx="4304553" cy="67235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7030A0"/>
              </a:solidFill>
            </a:rPr>
            <a:t>Figure 3. Effect of Inflation Shock on the Debt Ratio, Selected Countries, 2022 versus 2020 </a:t>
          </a:r>
        </a:p>
        <a:p>
          <a:r>
            <a:rPr lang="en-US" sz="1200" i="1">
              <a:solidFill>
                <a:srgbClr val="7030A0"/>
              </a:solidFill>
            </a:rPr>
            <a:t>(Percent of GDP) </a:t>
          </a:r>
        </a:p>
      </xdr:txBody>
    </xdr:sp>
    <xdr:clientData/>
  </xdr:twoCellAnchor>
  <xdr:twoCellAnchor>
    <xdr:from>
      <xdr:col>14</xdr:col>
      <xdr:colOff>171825</xdr:colOff>
      <xdr:row>26</xdr:row>
      <xdr:rowOff>59765</xdr:rowOff>
    </xdr:from>
    <xdr:to>
      <xdr:col>20</xdr:col>
      <xdr:colOff>418355</xdr:colOff>
      <xdr:row>29</xdr:row>
      <xdr:rowOff>52294</xdr:rowOff>
    </xdr:to>
    <xdr:sp macro="" textlink="">
      <xdr:nvSpPr>
        <xdr:cNvPr id="14" name="TextBox 13">
          <a:extLst>
            <a:ext uri="{FF2B5EF4-FFF2-40B4-BE49-F238E27FC236}">
              <a16:creationId xmlns:a16="http://schemas.microsoft.com/office/drawing/2014/main" id="{D9F08CAB-612A-4565-88BB-3048BBBF64F2}"/>
            </a:ext>
          </a:extLst>
        </xdr:cNvPr>
        <xdr:cNvSpPr txBox="1"/>
      </xdr:nvSpPr>
      <xdr:spPr>
        <a:xfrm>
          <a:off x="7023475" y="4727015"/>
          <a:ext cx="3904130" cy="4687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t>Sources: IMF, World Economic Outlook; IMF staff calculations</a:t>
          </a:r>
          <a:endParaRPr lang="en-US" sz="1100"/>
        </a:p>
      </xdr:txBody>
    </xdr:sp>
    <xdr:clientData/>
  </xdr:twoCellAnchor>
</xdr:wsDr>
</file>

<file path=xl/drawings/drawing60.xml><?xml version="1.0" encoding="utf-8"?>
<xdr:wsDr xmlns:xdr="http://schemas.openxmlformats.org/drawingml/2006/spreadsheetDrawing" xmlns:a="http://schemas.openxmlformats.org/drawingml/2006/main">
  <xdr:twoCellAnchor>
    <xdr:from>
      <xdr:col>0</xdr:col>
      <xdr:colOff>80818</xdr:colOff>
      <xdr:row>1</xdr:row>
      <xdr:rowOff>11546</xdr:rowOff>
    </xdr:from>
    <xdr:to>
      <xdr:col>7</xdr:col>
      <xdr:colOff>3232727</xdr:colOff>
      <xdr:row>3</xdr:row>
      <xdr:rowOff>150091</xdr:rowOff>
    </xdr:to>
    <xdr:sp macro="" textlink="">
      <xdr:nvSpPr>
        <xdr:cNvPr id="2" name="TextBox 1">
          <a:extLst>
            <a:ext uri="{FF2B5EF4-FFF2-40B4-BE49-F238E27FC236}">
              <a16:creationId xmlns:a16="http://schemas.microsoft.com/office/drawing/2014/main" id="{2A4C10EC-8608-401C-9F0C-BE994AAEBD45}"/>
            </a:ext>
          </a:extLst>
        </xdr:cNvPr>
        <xdr:cNvSpPr txBox="1"/>
      </xdr:nvSpPr>
      <xdr:spPr>
        <a:xfrm>
          <a:off x="80818" y="170296"/>
          <a:ext cx="7958859" cy="45604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Online Annex Table 1.2.1. Job Retention Schemes in the EU during the COVID-19 Pandemic </a:t>
          </a:r>
          <a:endParaRPr lang="en-US" sz="1400" b="1">
            <a:solidFill>
              <a:srgbClr val="7030A0"/>
            </a:solidFill>
          </a:endParaRPr>
        </a:p>
      </xdr:txBody>
    </xdr:sp>
    <xdr:clientData/>
  </xdr:twoCellAnchor>
  <xdr:twoCellAnchor>
    <xdr:from>
      <xdr:col>1</xdr:col>
      <xdr:colOff>184727</xdr:colOff>
      <xdr:row>56</xdr:row>
      <xdr:rowOff>103910</xdr:rowOff>
    </xdr:from>
    <xdr:to>
      <xdr:col>7</xdr:col>
      <xdr:colOff>3336636</xdr:colOff>
      <xdr:row>61</xdr:row>
      <xdr:rowOff>92363</xdr:rowOff>
    </xdr:to>
    <xdr:sp macro="" textlink="">
      <xdr:nvSpPr>
        <xdr:cNvPr id="3" name="TextBox 2">
          <a:extLst>
            <a:ext uri="{FF2B5EF4-FFF2-40B4-BE49-F238E27FC236}">
              <a16:creationId xmlns:a16="http://schemas.microsoft.com/office/drawing/2014/main" id="{6A2C553D-9357-41A7-A8E6-0B592411F823}"/>
            </a:ext>
          </a:extLst>
        </xdr:cNvPr>
        <xdr:cNvSpPr txBox="1"/>
      </xdr:nvSpPr>
      <xdr:spPr>
        <a:xfrm>
          <a:off x="279977" y="8422410"/>
          <a:ext cx="7863609" cy="80125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400">
              <a:solidFill>
                <a:schemeClr val="dk1"/>
              </a:solidFill>
              <a:effectLst/>
              <a:latin typeface="+mn-lt"/>
              <a:ea typeface="+mn-ea"/>
              <a:cs typeface="+mn-cs"/>
            </a:rPr>
            <a:t>Sources: Ando and others 2022, Giupponi, Landais, and Lapeyre 2022, Drahokoupil and Müller 2021, and OECD 2020.</a:t>
          </a:r>
        </a:p>
        <a:p>
          <a:endParaRPr lang="en-US" sz="1100"/>
        </a:p>
      </xdr:txBody>
    </xdr:sp>
    <xdr:clientData/>
  </xdr:twoCellAnchor>
</xdr:wsDr>
</file>

<file path=xl/drawings/drawing61.xml><?xml version="1.0" encoding="utf-8"?>
<xdr:wsDr xmlns:xdr="http://schemas.openxmlformats.org/drawingml/2006/spreadsheetDrawing" xmlns:a="http://schemas.openxmlformats.org/drawingml/2006/main">
  <xdr:twoCellAnchor>
    <xdr:from>
      <xdr:col>1</xdr:col>
      <xdr:colOff>98777</xdr:colOff>
      <xdr:row>2</xdr:row>
      <xdr:rowOff>119944</xdr:rowOff>
    </xdr:from>
    <xdr:to>
      <xdr:col>9</xdr:col>
      <xdr:colOff>204611</xdr:colOff>
      <xdr:row>5</xdr:row>
      <xdr:rowOff>49389</xdr:rowOff>
    </xdr:to>
    <xdr:sp macro="" textlink="">
      <xdr:nvSpPr>
        <xdr:cNvPr id="3" name="TextBox 2">
          <a:extLst>
            <a:ext uri="{FF2B5EF4-FFF2-40B4-BE49-F238E27FC236}">
              <a16:creationId xmlns:a16="http://schemas.microsoft.com/office/drawing/2014/main" id="{BDB7050F-22CA-4A96-99A4-7A8352A6BD49}"/>
            </a:ext>
          </a:extLst>
        </xdr:cNvPr>
        <xdr:cNvSpPr txBox="1"/>
      </xdr:nvSpPr>
      <xdr:spPr>
        <a:xfrm>
          <a:off x="246944" y="444500"/>
          <a:ext cx="6759223" cy="41627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7030A0"/>
              </a:solidFill>
              <a:effectLst/>
              <a:latin typeface="+mn-lt"/>
              <a:ea typeface="+mn-ea"/>
              <a:cs typeface="+mn-cs"/>
            </a:rPr>
            <a:t>Online Annex Table 1.2.2. Regression Results on Differences of Individual Income Stabilization across the EU  </a:t>
          </a:r>
          <a:endParaRPr lang="en-US" sz="1100" b="1">
            <a:solidFill>
              <a:srgbClr val="7030A0"/>
            </a:solidFill>
          </a:endParaRPr>
        </a:p>
      </xdr:txBody>
    </xdr:sp>
    <xdr:clientData/>
  </xdr:twoCellAnchor>
  <xdr:twoCellAnchor>
    <xdr:from>
      <xdr:col>1</xdr:col>
      <xdr:colOff>91722</xdr:colOff>
      <xdr:row>66</xdr:row>
      <xdr:rowOff>42333</xdr:rowOff>
    </xdr:from>
    <xdr:to>
      <xdr:col>10</xdr:col>
      <xdr:colOff>63500</xdr:colOff>
      <xdr:row>76</xdr:row>
      <xdr:rowOff>77611</xdr:rowOff>
    </xdr:to>
    <xdr:sp macro="" textlink="">
      <xdr:nvSpPr>
        <xdr:cNvPr id="4" name="TextBox 3">
          <a:extLst>
            <a:ext uri="{FF2B5EF4-FFF2-40B4-BE49-F238E27FC236}">
              <a16:creationId xmlns:a16="http://schemas.microsoft.com/office/drawing/2014/main" id="{76EAC766-40BE-48D5-8958-90E0349E4858}"/>
            </a:ext>
          </a:extLst>
        </xdr:cNvPr>
        <xdr:cNvSpPr txBox="1"/>
      </xdr:nvSpPr>
      <xdr:spPr>
        <a:xfrm>
          <a:off x="239889" y="5277555"/>
          <a:ext cx="7203722" cy="167922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Sources: Lam and Solovyeva (forthcoming) and IMF staff estimates. </a:t>
          </a:r>
        </a:p>
        <a:p>
          <a:r>
            <a:rPr lang="en-US" sz="1100">
              <a:solidFill>
                <a:schemeClr val="dk1"/>
              </a:solidFill>
              <a:effectLst/>
              <a:latin typeface="+mn-lt"/>
              <a:ea typeface="+mn-ea"/>
              <a:cs typeface="+mn-cs"/>
            </a:rPr>
            <a:t>This table reports results of the pooled ordinary least squares estimation. The dependent variable is the income stabilization coefficient based on micro-simulations described in the section (excluding Germany). Labor market shock is simulated to replicate the labor market conditions in 2020. Income quintiles used to construct dummy variables are calculated at the country level based on the individual’s market income prior to the shock. Low level of education corresponds to upper secondary or below. Contact intensive sectors include trade, transport, food and accommodation, professional services, arts and entertainment. Standard errors are clustered at the country level. ***p&lt;0.01, **p&lt;0.05. *p&lt;0.1 </a:t>
          </a:r>
          <a:endParaRPr lang="en-US" sz="1100"/>
        </a:p>
      </xdr:txBody>
    </xdr:sp>
    <xdr:clientData/>
  </xdr:twoCellAnchor>
</xdr:wsDr>
</file>

<file path=xl/drawings/drawing62.xml><?xml version="1.0" encoding="utf-8"?>
<xdr:wsDr xmlns:xdr="http://schemas.openxmlformats.org/drawingml/2006/spreadsheetDrawing" xmlns:a="http://schemas.openxmlformats.org/drawingml/2006/main">
  <xdr:twoCellAnchor>
    <xdr:from>
      <xdr:col>3</xdr:col>
      <xdr:colOff>150091</xdr:colOff>
      <xdr:row>0</xdr:row>
      <xdr:rowOff>69273</xdr:rowOff>
    </xdr:from>
    <xdr:to>
      <xdr:col>7</xdr:col>
      <xdr:colOff>1004455</xdr:colOff>
      <xdr:row>2</xdr:row>
      <xdr:rowOff>0</xdr:rowOff>
    </xdr:to>
    <xdr:sp macro="" textlink="">
      <xdr:nvSpPr>
        <xdr:cNvPr id="2" name="TextBox 1">
          <a:extLst>
            <a:ext uri="{FF2B5EF4-FFF2-40B4-BE49-F238E27FC236}">
              <a16:creationId xmlns:a16="http://schemas.microsoft.com/office/drawing/2014/main" id="{C2F2F7C8-A410-4ECD-A3E8-5C2F1AE0FCB5}"/>
            </a:ext>
          </a:extLst>
        </xdr:cNvPr>
        <xdr:cNvSpPr txBox="1"/>
      </xdr:nvSpPr>
      <xdr:spPr>
        <a:xfrm>
          <a:off x="1985818" y="69273"/>
          <a:ext cx="6315364" cy="36945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7030A0"/>
              </a:solidFill>
              <a:effectLst/>
              <a:latin typeface="+mn-lt"/>
              <a:ea typeface="+mn-ea"/>
              <a:cs typeface="+mn-cs"/>
            </a:rPr>
            <a:t>Online Annex Table 1.3.1. Scenarios of Emergency Aid Program—A Comparison</a:t>
          </a:r>
          <a:endParaRPr lang="en-US" sz="1400" b="1">
            <a:solidFill>
              <a:srgbClr val="7030A0"/>
            </a:solidFill>
          </a:endParaRPr>
        </a:p>
      </xdr:txBody>
    </xdr:sp>
    <xdr:clientData/>
  </xdr:twoCellAnchor>
  <xdr:twoCellAnchor>
    <xdr:from>
      <xdr:col>2</xdr:col>
      <xdr:colOff>438727</xdr:colOff>
      <xdr:row>21</xdr:row>
      <xdr:rowOff>196272</xdr:rowOff>
    </xdr:from>
    <xdr:to>
      <xdr:col>8</xdr:col>
      <xdr:colOff>127000</xdr:colOff>
      <xdr:row>26</xdr:row>
      <xdr:rowOff>142876</xdr:rowOff>
    </xdr:to>
    <xdr:sp macro="" textlink="">
      <xdr:nvSpPr>
        <xdr:cNvPr id="3" name="TextBox 2">
          <a:extLst>
            <a:ext uri="{FF2B5EF4-FFF2-40B4-BE49-F238E27FC236}">
              <a16:creationId xmlns:a16="http://schemas.microsoft.com/office/drawing/2014/main" id="{70189D55-BA91-4679-975B-E91A9807A0B2}"/>
            </a:ext>
          </a:extLst>
        </xdr:cNvPr>
        <xdr:cNvSpPr txBox="1"/>
      </xdr:nvSpPr>
      <xdr:spPr>
        <a:xfrm>
          <a:off x="1600777" y="4377747"/>
          <a:ext cx="6784398" cy="91815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Source: BraSim tax and benefit tool and IMF staff estimates.</a:t>
          </a:r>
          <a:r>
            <a:rPr lang="en-US" sz="1100" baseline="0">
              <a:solidFill>
                <a:schemeClr val="dk1"/>
              </a:solidFill>
              <a:effectLst/>
              <a:latin typeface="+mn-lt"/>
              <a:ea typeface="+mn-ea"/>
              <a:cs typeface="+mn-cs"/>
            </a:rPr>
            <a:t> </a:t>
          </a:r>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Note. Estimates are based on microsimulations. Stabilization coefficient defined as (1-percentage change in disposable income/percent change in market income). Extreme poverty line corresponds to ($2.25 per day at 2011 Purchasing Power Parity terms), whereas poverty line defined as half a minimum salary ($6.30 per day at 2011 Purchasing</a:t>
          </a:r>
          <a:r>
            <a:rPr lang="en-US" sz="1100" baseline="0">
              <a:solidFill>
                <a:schemeClr val="dk1"/>
              </a:solidFill>
              <a:effectLst/>
              <a:latin typeface="+mn-lt"/>
              <a:ea typeface="+mn-ea"/>
              <a:cs typeface="+mn-cs"/>
            </a:rPr>
            <a:t> Power Parity terms</a:t>
          </a:r>
          <a:r>
            <a:rPr lang="en-US" sz="1100">
              <a:solidFill>
                <a:schemeClr val="dk1"/>
              </a:solidFill>
              <a:effectLst/>
              <a:latin typeface="+mn-lt"/>
              <a:ea typeface="+mn-ea"/>
              <a:cs typeface="+mn-cs"/>
            </a:rPr>
            <a:t>).</a:t>
          </a:r>
          <a:endParaRPr lang="en-US" sz="1100"/>
        </a:p>
      </xdr:txBody>
    </xdr:sp>
    <xdr:clientData/>
  </xdr:twoCellAnchor>
</xdr:wsDr>
</file>

<file path=xl/drawings/drawing63.xml><?xml version="1.0" encoding="utf-8"?>
<xdr:wsDr xmlns:xdr="http://schemas.openxmlformats.org/drawingml/2006/spreadsheetDrawing" xmlns:a="http://schemas.openxmlformats.org/drawingml/2006/main">
  <xdr:twoCellAnchor>
    <xdr:from>
      <xdr:col>1</xdr:col>
      <xdr:colOff>201706</xdr:colOff>
      <xdr:row>3</xdr:row>
      <xdr:rowOff>205938</xdr:rowOff>
    </xdr:from>
    <xdr:to>
      <xdr:col>1</xdr:col>
      <xdr:colOff>321236</xdr:colOff>
      <xdr:row>5</xdr:row>
      <xdr:rowOff>6723</xdr:rowOff>
    </xdr:to>
    <xdr:pic>
      <xdr:nvPicPr>
        <xdr:cNvPr id="28" name="Picture 27">
          <a:extLst>
            <a:ext uri="{FF2B5EF4-FFF2-40B4-BE49-F238E27FC236}">
              <a16:creationId xmlns:a16="http://schemas.microsoft.com/office/drawing/2014/main" id="{5D312924-A6C9-4348-9509-FA4F30904F4D}"/>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09492" y="750224"/>
          <a:ext cx="119530" cy="335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186764</xdr:colOff>
      <xdr:row>4</xdr:row>
      <xdr:rowOff>29883</xdr:rowOff>
    </xdr:from>
    <xdr:to>
      <xdr:col>1</xdr:col>
      <xdr:colOff>306293</xdr:colOff>
      <xdr:row>6</xdr:row>
      <xdr:rowOff>28388</xdr:rowOff>
    </xdr:to>
    <xdr:pic>
      <xdr:nvPicPr>
        <xdr:cNvPr id="29" name="Picture 28">
          <a:extLst>
            <a:ext uri="{FF2B5EF4-FFF2-40B4-BE49-F238E27FC236}">
              <a16:creationId xmlns:a16="http://schemas.microsoft.com/office/drawing/2014/main" id="{A1C364B7-82AE-414B-9F85-5416BF578364}"/>
            </a:ext>
          </a:extLst>
        </xdr:cNvPr>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99352" y="545354"/>
          <a:ext cx="119529" cy="454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201706</xdr:colOff>
      <xdr:row>5</xdr:row>
      <xdr:rowOff>149410</xdr:rowOff>
    </xdr:from>
    <xdr:to>
      <xdr:col>1</xdr:col>
      <xdr:colOff>306294</xdr:colOff>
      <xdr:row>7</xdr:row>
      <xdr:rowOff>26892</xdr:rowOff>
    </xdr:to>
    <xdr:pic>
      <xdr:nvPicPr>
        <xdr:cNvPr id="30" name="Picture 29">
          <a:extLst>
            <a:ext uri="{FF2B5EF4-FFF2-40B4-BE49-F238E27FC236}">
              <a16:creationId xmlns:a16="http://schemas.microsoft.com/office/drawing/2014/main" id="{969E3AFB-E8A1-4A37-BCB1-D129ABF2690D}"/>
            </a:ext>
          </a:extLst>
        </xdr:cNvPr>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14294" y="881528"/>
          <a:ext cx="104588" cy="3033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201706</xdr:colOff>
      <xdr:row>6</xdr:row>
      <xdr:rowOff>126999</xdr:rowOff>
    </xdr:from>
    <xdr:to>
      <xdr:col>1</xdr:col>
      <xdr:colOff>351118</xdr:colOff>
      <xdr:row>7</xdr:row>
      <xdr:rowOff>231587</xdr:rowOff>
    </xdr:to>
    <xdr:pic>
      <xdr:nvPicPr>
        <xdr:cNvPr id="31" name="Picture 30">
          <a:extLst>
            <a:ext uri="{FF2B5EF4-FFF2-40B4-BE49-F238E27FC236}">
              <a16:creationId xmlns:a16="http://schemas.microsoft.com/office/drawing/2014/main" id="{B9603362-606F-440A-BC5E-2DA63AC0CFB0}"/>
            </a:ext>
          </a:extLst>
        </xdr:cNvPr>
        <xdr:cNvPicPr>
          <a:picLocks noChangeAspect="1" noChangeArrowheads="1"/>
        </xdr:cNvPicPr>
      </xdr:nvPicPr>
      <xdr:blipFill>
        <a:blip xmlns:r="http://schemas.openxmlformats.org/officeDocument/2006/relationships" r:embed="rId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14294" y="1098175"/>
          <a:ext cx="149412" cy="291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186765</xdr:colOff>
      <xdr:row>7</xdr:row>
      <xdr:rowOff>171823</xdr:rowOff>
    </xdr:from>
    <xdr:to>
      <xdr:col>1</xdr:col>
      <xdr:colOff>358589</xdr:colOff>
      <xdr:row>9</xdr:row>
      <xdr:rowOff>13821</xdr:rowOff>
    </xdr:to>
    <xdr:pic>
      <xdr:nvPicPr>
        <xdr:cNvPr id="32" name="Picture 31">
          <a:extLst>
            <a:ext uri="{FF2B5EF4-FFF2-40B4-BE49-F238E27FC236}">
              <a16:creationId xmlns:a16="http://schemas.microsoft.com/office/drawing/2014/main" id="{DB15F67B-97A7-4F28-871F-B3B074932F7A}"/>
            </a:ext>
          </a:extLst>
        </xdr:cNvPr>
        <xdr:cNvPicPr>
          <a:picLocks noChangeAspect="1" noChangeArrowheads="1"/>
        </xdr:cNvPicPr>
      </xdr:nvPicPr>
      <xdr:blipFill>
        <a:blip xmlns:r="http://schemas.openxmlformats.org/officeDocument/2006/relationships" r:embed="rId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99353" y="1329764"/>
          <a:ext cx="171824" cy="3350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201707</xdr:colOff>
      <xdr:row>8</xdr:row>
      <xdr:rowOff>171823</xdr:rowOff>
    </xdr:from>
    <xdr:to>
      <xdr:col>1</xdr:col>
      <xdr:colOff>355157</xdr:colOff>
      <xdr:row>9</xdr:row>
      <xdr:rowOff>224118</xdr:rowOff>
    </xdr:to>
    <xdr:pic>
      <xdr:nvPicPr>
        <xdr:cNvPr id="33" name="Picture 32">
          <a:extLst>
            <a:ext uri="{FF2B5EF4-FFF2-40B4-BE49-F238E27FC236}">
              <a16:creationId xmlns:a16="http://schemas.microsoft.com/office/drawing/2014/main" id="{0CDD0AAE-3FD6-4EB3-9B99-1D71F11D6CD8}"/>
            </a:ext>
          </a:extLst>
        </xdr:cNvPr>
        <xdr:cNvPicPr>
          <a:picLocks noChangeAspect="1" noChangeArrowheads="1"/>
        </xdr:cNvPicPr>
      </xdr:nvPicPr>
      <xdr:blipFill>
        <a:blip xmlns:r="http://schemas.openxmlformats.org/officeDocument/2006/relationships" r:embed="rId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14295" y="1576294"/>
          <a:ext cx="153450" cy="298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194235</xdr:colOff>
      <xdr:row>9</xdr:row>
      <xdr:rowOff>209176</xdr:rowOff>
    </xdr:from>
    <xdr:to>
      <xdr:col>1</xdr:col>
      <xdr:colOff>343647</xdr:colOff>
      <xdr:row>10</xdr:row>
      <xdr:rowOff>297757</xdr:rowOff>
    </xdr:to>
    <xdr:pic>
      <xdr:nvPicPr>
        <xdr:cNvPr id="34" name="Picture 33">
          <a:extLst>
            <a:ext uri="{FF2B5EF4-FFF2-40B4-BE49-F238E27FC236}">
              <a16:creationId xmlns:a16="http://schemas.microsoft.com/office/drawing/2014/main" id="{5093C27C-FDDA-4B18-BE09-A512B2BB39BE}"/>
            </a:ext>
          </a:extLst>
        </xdr:cNvPr>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06823" y="1860176"/>
          <a:ext cx="149412" cy="3201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209176</xdr:colOff>
      <xdr:row>10</xdr:row>
      <xdr:rowOff>213658</xdr:rowOff>
    </xdr:from>
    <xdr:to>
      <xdr:col>1</xdr:col>
      <xdr:colOff>339663</xdr:colOff>
      <xdr:row>12</xdr:row>
      <xdr:rowOff>22412</xdr:rowOff>
    </xdr:to>
    <xdr:pic>
      <xdr:nvPicPr>
        <xdr:cNvPr id="35" name="Picture 34">
          <a:extLst>
            <a:ext uri="{FF2B5EF4-FFF2-40B4-BE49-F238E27FC236}">
              <a16:creationId xmlns:a16="http://schemas.microsoft.com/office/drawing/2014/main" id="{90E9A4D8-DBC7-470C-B763-8C6A1A8A2F06}"/>
            </a:ext>
          </a:extLst>
        </xdr:cNvPr>
        <xdr:cNvPicPr>
          <a:picLocks noChangeAspect="1" noChangeArrowheads="1"/>
        </xdr:cNvPicPr>
      </xdr:nvPicPr>
      <xdr:blipFill>
        <a:blip xmlns:r="http://schemas.openxmlformats.org/officeDocument/2006/relationships" r:embed="rId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21764" y="2096246"/>
          <a:ext cx="130487" cy="391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201707</xdr:colOff>
      <xdr:row>11</xdr:row>
      <xdr:rowOff>95898</xdr:rowOff>
    </xdr:from>
    <xdr:to>
      <xdr:col>1</xdr:col>
      <xdr:colOff>320255</xdr:colOff>
      <xdr:row>13</xdr:row>
      <xdr:rowOff>7471</xdr:rowOff>
    </xdr:to>
    <xdr:pic>
      <xdr:nvPicPr>
        <xdr:cNvPr id="36" name="Picture 35">
          <a:extLst>
            <a:ext uri="{FF2B5EF4-FFF2-40B4-BE49-F238E27FC236}">
              <a16:creationId xmlns:a16="http://schemas.microsoft.com/office/drawing/2014/main" id="{1A5D7098-7749-47B5-9C04-38C202150922}"/>
            </a:ext>
          </a:extLst>
        </xdr:cNvPr>
        <xdr:cNvPicPr>
          <a:picLocks noChangeAspect="1" noChangeArrowheads="1"/>
        </xdr:cNvPicPr>
      </xdr:nvPicPr>
      <xdr:blipFill>
        <a:blip xmlns:r="http://schemas.openxmlformats.org/officeDocument/2006/relationships" r:embed="rId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14295" y="2329604"/>
          <a:ext cx="118548" cy="3448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186765</xdr:colOff>
      <xdr:row>12</xdr:row>
      <xdr:rowOff>1359</xdr:rowOff>
    </xdr:from>
    <xdr:to>
      <xdr:col>1</xdr:col>
      <xdr:colOff>313765</xdr:colOff>
      <xdr:row>14</xdr:row>
      <xdr:rowOff>7471</xdr:rowOff>
    </xdr:to>
    <xdr:pic>
      <xdr:nvPicPr>
        <xdr:cNvPr id="37" name="Picture 36">
          <a:extLst>
            <a:ext uri="{FF2B5EF4-FFF2-40B4-BE49-F238E27FC236}">
              <a16:creationId xmlns:a16="http://schemas.microsoft.com/office/drawing/2014/main" id="{32947DE8-2347-4221-88F7-CF13CDC33903}"/>
            </a:ext>
          </a:extLst>
        </xdr:cNvPr>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99353" y="2466653"/>
          <a:ext cx="127000" cy="4618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194236</xdr:colOff>
      <xdr:row>13</xdr:row>
      <xdr:rowOff>108326</xdr:rowOff>
    </xdr:from>
    <xdr:to>
      <xdr:col>1</xdr:col>
      <xdr:colOff>306294</xdr:colOff>
      <xdr:row>14</xdr:row>
      <xdr:rowOff>190500</xdr:rowOff>
    </xdr:to>
    <xdr:pic>
      <xdr:nvPicPr>
        <xdr:cNvPr id="38" name="Picture 37">
          <a:extLst>
            <a:ext uri="{FF2B5EF4-FFF2-40B4-BE49-F238E27FC236}">
              <a16:creationId xmlns:a16="http://schemas.microsoft.com/office/drawing/2014/main" id="{081AC968-AA99-496F-8DE9-E822EFD23606}"/>
            </a:ext>
          </a:extLst>
        </xdr:cNvPr>
        <xdr:cNvPicPr>
          <a:picLocks noChangeAspect="1" noChangeArrowheads="1"/>
        </xdr:cNvPicPr>
      </xdr:nvPicPr>
      <xdr:blipFill>
        <a:blip xmlns:r="http://schemas.openxmlformats.org/officeDocument/2006/relationships" r:embed="rId1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06824" y="2775326"/>
          <a:ext cx="112058" cy="336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186765</xdr:colOff>
      <xdr:row>14</xdr:row>
      <xdr:rowOff>141941</xdr:rowOff>
    </xdr:from>
    <xdr:to>
      <xdr:col>1</xdr:col>
      <xdr:colOff>366059</xdr:colOff>
      <xdr:row>15</xdr:row>
      <xdr:rowOff>181568</xdr:rowOff>
    </xdr:to>
    <xdr:pic>
      <xdr:nvPicPr>
        <xdr:cNvPr id="39" name="Picture 38">
          <a:extLst>
            <a:ext uri="{FF2B5EF4-FFF2-40B4-BE49-F238E27FC236}">
              <a16:creationId xmlns:a16="http://schemas.microsoft.com/office/drawing/2014/main" id="{D75931BF-7F0B-45C8-A395-F9CD3A4CD832}"/>
            </a:ext>
          </a:extLst>
        </xdr:cNvPr>
        <xdr:cNvPicPr>
          <a:picLocks noChangeAspect="1" noChangeArrowheads="1"/>
        </xdr:cNvPicPr>
      </xdr:nvPicPr>
      <xdr:blipFill>
        <a:blip xmlns:r="http://schemas.openxmlformats.org/officeDocument/2006/relationships" r:embed="rId1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99353" y="3062941"/>
          <a:ext cx="179294" cy="2338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201706</xdr:colOff>
      <xdr:row>15</xdr:row>
      <xdr:rowOff>127001</xdr:rowOff>
    </xdr:from>
    <xdr:to>
      <xdr:col>1</xdr:col>
      <xdr:colOff>389964</xdr:colOff>
      <xdr:row>17</xdr:row>
      <xdr:rowOff>7470</xdr:rowOff>
    </xdr:to>
    <xdr:pic>
      <xdr:nvPicPr>
        <xdr:cNvPr id="40" name="Picture 39">
          <a:extLst>
            <a:ext uri="{FF2B5EF4-FFF2-40B4-BE49-F238E27FC236}">
              <a16:creationId xmlns:a16="http://schemas.microsoft.com/office/drawing/2014/main" id="{3530E77A-2E2E-4B2F-85CA-950D133B1F75}"/>
            </a:ext>
          </a:extLst>
        </xdr:cNvPr>
        <xdr:cNvPicPr>
          <a:picLocks noChangeAspect="1" noChangeArrowheads="1"/>
        </xdr:cNvPicPr>
      </xdr:nvPicPr>
      <xdr:blipFill>
        <a:blip xmlns:r="http://schemas.openxmlformats.org/officeDocument/2006/relationships" r:embed="rId1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14294" y="3242236"/>
          <a:ext cx="188258" cy="268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186765</xdr:colOff>
      <xdr:row>16</xdr:row>
      <xdr:rowOff>149412</xdr:rowOff>
    </xdr:from>
    <xdr:to>
      <xdr:col>1</xdr:col>
      <xdr:colOff>336177</xdr:colOff>
      <xdr:row>18</xdr:row>
      <xdr:rowOff>9962</xdr:rowOff>
    </xdr:to>
    <xdr:pic>
      <xdr:nvPicPr>
        <xdr:cNvPr id="41" name="Picture 40">
          <a:extLst>
            <a:ext uri="{FF2B5EF4-FFF2-40B4-BE49-F238E27FC236}">
              <a16:creationId xmlns:a16="http://schemas.microsoft.com/office/drawing/2014/main" id="{94D2CFE6-EA41-45BB-9460-249ECCD4566E}"/>
            </a:ext>
          </a:extLst>
        </xdr:cNvPr>
        <xdr:cNvPicPr>
          <a:picLocks noChangeAspect="1" noChangeArrowheads="1"/>
        </xdr:cNvPicPr>
      </xdr:nvPicPr>
      <xdr:blipFill>
        <a:blip xmlns:r="http://schemas.openxmlformats.org/officeDocument/2006/relationships" r:embed="rId1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99353" y="3458883"/>
          <a:ext cx="149412" cy="24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156883</xdr:colOff>
      <xdr:row>17</xdr:row>
      <xdr:rowOff>134471</xdr:rowOff>
    </xdr:from>
    <xdr:to>
      <xdr:col>1</xdr:col>
      <xdr:colOff>283883</xdr:colOff>
      <xdr:row>19</xdr:row>
      <xdr:rowOff>1</xdr:rowOff>
    </xdr:to>
    <xdr:pic>
      <xdr:nvPicPr>
        <xdr:cNvPr id="42" name="Picture 41">
          <a:extLst>
            <a:ext uri="{FF2B5EF4-FFF2-40B4-BE49-F238E27FC236}">
              <a16:creationId xmlns:a16="http://schemas.microsoft.com/office/drawing/2014/main" id="{FE2C5478-4EE0-4F32-947F-B0903AF58981}"/>
            </a:ext>
          </a:extLst>
        </xdr:cNvPr>
        <xdr:cNvPicPr>
          <a:picLocks noChangeAspect="1" noChangeArrowheads="1"/>
        </xdr:cNvPicPr>
      </xdr:nvPicPr>
      <xdr:blipFill>
        <a:blip xmlns:r="http://schemas.openxmlformats.org/officeDocument/2006/relationships" r:embed="rId1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69471" y="3638177"/>
          <a:ext cx="1270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186764</xdr:colOff>
      <xdr:row>18</xdr:row>
      <xdr:rowOff>104586</xdr:rowOff>
    </xdr:from>
    <xdr:to>
      <xdr:col>1</xdr:col>
      <xdr:colOff>308785</xdr:colOff>
      <xdr:row>19</xdr:row>
      <xdr:rowOff>171824</xdr:rowOff>
    </xdr:to>
    <xdr:pic>
      <xdr:nvPicPr>
        <xdr:cNvPr id="43" name="Picture 42">
          <a:extLst>
            <a:ext uri="{FF2B5EF4-FFF2-40B4-BE49-F238E27FC236}">
              <a16:creationId xmlns:a16="http://schemas.microsoft.com/office/drawing/2014/main" id="{A076B184-3105-469E-9597-9B88335E40E2}"/>
            </a:ext>
          </a:extLst>
        </xdr:cNvPr>
        <xdr:cNvPicPr>
          <a:picLocks noChangeAspect="1" noChangeArrowheads="1"/>
        </xdr:cNvPicPr>
      </xdr:nvPicPr>
      <xdr:blipFill>
        <a:blip xmlns:r="http://schemas.openxmlformats.org/officeDocument/2006/relationships" r:embed="rId1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99352" y="3802527"/>
          <a:ext cx="122021" cy="2614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164352</xdr:colOff>
      <xdr:row>19</xdr:row>
      <xdr:rowOff>149411</xdr:rowOff>
    </xdr:from>
    <xdr:to>
      <xdr:col>1</xdr:col>
      <xdr:colOff>321235</xdr:colOff>
      <xdr:row>20</xdr:row>
      <xdr:rowOff>190500</xdr:rowOff>
    </xdr:to>
    <xdr:pic>
      <xdr:nvPicPr>
        <xdr:cNvPr id="44" name="Picture 43">
          <a:extLst>
            <a:ext uri="{FF2B5EF4-FFF2-40B4-BE49-F238E27FC236}">
              <a16:creationId xmlns:a16="http://schemas.microsoft.com/office/drawing/2014/main" id="{C0352CA2-4B9F-49D7-AE2A-DA6C6BD1A064}"/>
            </a:ext>
          </a:extLst>
        </xdr:cNvPr>
        <xdr:cNvPicPr>
          <a:picLocks noChangeAspect="1" noChangeArrowheads="1"/>
        </xdr:cNvPicPr>
      </xdr:nvPicPr>
      <xdr:blipFill>
        <a:blip xmlns:r="http://schemas.openxmlformats.org/officeDocument/2006/relationships" r:embed="rId1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76940" y="4041587"/>
          <a:ext cx="156883" cy="235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186764</xdr:colOff>
      <xdr:row>20</xdr:row>
      <xdr:rowOff>98237</xdr:rowOff>
    </xdr:from>
    <xdr:to>
      <xdr:col>1</xdr:col>
      <xdr:colOff>296757</xdr:colOff>
      <xdr:row>22</xdr:row>
      <xdr:rowOff>14942</xdr:rowOff>
    </xdr:to>
    <xdr:pic>
      <xdr:nvPicPr>
        <xdr:cNvPr id="45" name="Picture 44">
          <a:extLst>
            <a:ext uri="{FF2B5EF4-FFF2-40B4-BE49-F238E27FC236}">
              <a16:creationId xmlns:a16="http://schemas.microsoft.com/office/drawing/2014/main" id="{CB90A9B7-B439-4167-9C70-E6FDAA3A646C}"/>
            </a:ext>
          </a:extLst>
        </xdr:cNvPr>
        <xdr:cNvPicPr>
          <a:picLocks noChangeAspect="1" noChangeArrowheads="1"/>
        </xdr:cNvPicPr>
      </xdr:nvPicPr>
      <xdr:blipFill>
        <a:blip xmlns:r="http://schemas.openxmlformats.org/officeDocument/2006/relationships" r:embed="rId1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99352" y="4184649"/>
          <a:ext cx="109993" cy="305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156882</xdr:colOff>
      <xdr:row>21</xdr:row>
      <xdr:rowOff>141941</xdr:rowOff>
    </xdr:from>
    <xdr:to>
      <xdr:col>1</xdr:col>
      <xdr:colOff>301314</xdr:colOff>
      <xdr:row>22</xdr:row>
      <xdr:rowOff>164354</xdr:rowOff>
    </xdr:to>
    <xdr:pic>
      <xdr:nvPicPr>
        <xdr:cNvPr id="46" name="Picture 45">
          <a:extLst>
            <a:ext uri="{FF2B5EF4-FFF2-40B4-BE49-F238E27FC236}">
              <a16:creationId xmlns:a16="http://schemas.microsoft.com/office/drawing/2014/main" id="{0042CFF1-C45E-467B-BD2F-D80CBED1F862}"/>
            </a:ext>
          </a:extLst>
        </xdr:cNvPr>
        <xdr:cNvPicPr>
          <a:picLocks noChangeAspect="1" noChangeArrowheads="1"/>
        </xdr:cNvPicPr>
      </xdr:nvPicPr>
      <xdr:blipFill>
        <a:blip xmlns:r="http://schemas.openxmlformats.org/officeDocument/2006/relationships" r:embed="rId1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69470" y="4422588"/>
          <a:ext cx="144432" cy="216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156594</xdr:colOff>
      <xdr:row>22</xdr:row>
      <xdr:rowOff>132315</xdr:rowOff>
    </xdr:from>
    <xdr:to>
      <xdr:col>1</xdr:col>
      <xdr:colOff>322384</xdr:colOff>
      <xdr:row>24</xdr:row>
      <xdr:rowOff>0</xdr:rowOff>
    </xdr:to>
    <xdr:pic>
      <xdr:nvPicPr>
        <xdr:cNvPr id="47" name="Picture 46">
          <a:extLst>
            <a:ext uri="{FF2B5EF4-FFF2-40B4-BE49-F238E27FC236}">
              <a16:creationId xmlns:a16="http://schemas.microsoft.com/office/drawing/2014/main" id="{FC34B368-C139-4F5B-9877-C25FEB52397B}"/>
            </a:ext>
          </a:extLst>
        </xdr:cNvPr>
        <xdr:cNvPicPr>
          <a:picLocks noChangeAspect="1" noChangeArrowheads="1"/>
        </xdr:cNvPicPr>
      </xdr:nvPicPr>
      <xdr:blipFill>
        <a:blip xmlns:r="http://schemas.openxmlformats.org/officeDocument/2006/relationships" r:embed="rId2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67171" y="4582200"/>
          <a:ext cx="165790" cy="24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151423</xdr:colOff>
      <xdr:row>23</xdr:row>
      <xdr:rowOff>117231</xdr:rowOff>
    </xdr:from>
    <xdr:to>
      <xdr:col>1</xdr:col>
      <xdr:colOff>327269</xdr:colOff>
      <xdr:row>25</xdr:row>
      <xdr:rowOff>0</xdr:rowOff>
    </xdr:to>
    <xdr:pic>
      <xdr:nvPicPr>
        <xdr:cNvPr id="48" name="Picture 47">
          <a:extLst>
            <a:ext uri="{FF2B5EF4-FFF2-40B4-BE49-F238E27FC236}">
              <a16:creationId xmlns:a16="http://schemas.microsoft.com/office/drawing/2014/main" id="{47E6F7AC-8A81-4284-AA56-EC96767592C9}"/>
            </a:ext>
          </a:extLst>
        </xdr:cNvPr>
        <xdr:cNvPicPr>
          <a:picLocks noChangeAspect="1" noChangeArrowheads="1"/>
        </xdr:cNvPicPr>
      </xdr:nvPicPr>
      <xdr:blipFill>
        <a:blip xmlns:r="http://schemas.openxmlformats.org/officeDocument/2006/relationships" r:embed="rId2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62000" y="4757616"/>
          <a:ext cx="175846" cy="2637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151423</xdr:colOff>
      <xdr:row>24</xdr:row>
      <xdr:rowOff>97693</xdr:rowOff>
    </xdr:from>
    <xdr:to>
      <xdr:col>1</xdr:col>
      <xdr:colOff>361461</xdr:colOff>
      <xdr:row>25</xdr:row>
      <xdr:rowOff>169741</xdr:rowOff>
    </xdr:to>
    <xdr:pic>
      <xdr:nvPicPr>
        <xdr:cNvPr id="49" name="Picture 48">
          <a:extLst>
            <a:ext uri="{FF2B5EF4-FFF2-40B4-BE49-F238E27FC236}">
              <a16:creationId xmlns:a16="http://schemas.microsoft.com/office/drawing/2014/main" id="{833348BC-8454-4DE6-A6FF-DB5D072428D5}"/>
            </a:ext>
          </a:extLst>
        </xdr:cNvPr>
        <xdr:cNvPicPr>
          <a:picLocks noChangeAspect="1" noChangeArrowheads="1"/>
        </xdr:cNvPicPr>
      </xdr:nvPicPr>
      <xdr:blipFill>
        <a:blip xmlns:r="http://schemas.openxmlformats.org/officeDocument/2006/relationships" r:embed="rId2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62000" y="4928578"/>
          <a:ext cx="210038" cy="2625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185614</xdr:colOff>
      <xdr:row>25</xdr:row>
      <xdr:rowOff>136770</xdr:rowOff>
    </xdr:from>
    <xdr:to>
      <xdr:col>1</xdr:col>
      <xdr:colOff>334105</xdr:colOff>
      <xdr:row>26</xdr:row>
      <xdr:rowOff>180730</xdr:rowOff>
    </xdr:to>
    <xdr:pic>
      <xdr:nvPicPr>
        <xdr:cNvPr id="50" name="Picture 49">
          <a:extLst>
            <a:ext uri="{FF2B5EF4-FFF2-40B4-BE49-F238E27FC236}">
              <a16:creationId xmlns:a16="http://schemas.microsoft.com/office/drawing/2014/main" id="{2550FAD3-2828-44CE-8268-659D1D5E0899}"/>
            </a:ext>
          </a:extLst>
        </xdr:cNvPr>
        <xdr:cNvPicPr>
          <a:picLocks noChangeAspect="1" noChangeArrowheads="1"/>
        </xdr:cNvPicPr>
      </xdr:nvPicPr>
      <xdr:blipFill>
        <a:blip xmlns:r="http://schemas.openxmlformats.org/officeDocument/2006/relationships" r:embed="rId2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96191" y="5158155"/>
          <a:ext cx="148491" cy="234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185615</xdr:colOff>
      <xdr:row>26</xdr:row>
      <xdr:rowOff>170962</xdr:rowOff>
    </xdr:from>
    <xdr:to>
      <xdr:col>1</xdr:col>
      <xdr:colOff>318639</xdr:colOff>
      <xdr:row>28</xdr:row>
      <xdr:rowOff>0</xdr:rowOff>
    </xdr:to>
    <xdr:pic>
      <xdr:nvPicPr>
        <xdr:cNvPr id="51" name="Picture 50">
          <a:extLst>
            <a:ext uri="{FF2B5EF4-FFF2-40B4-BE49-F238E27FC236}">
              <a16:creationId xmlns:a16="http://schemas.microsoft.com/office/drawing/2014/main" id="{06E28EB0-0FB7-4E04-991D-EB5E52A03A85}"/>
            </a:ext>
          </a:extLst>
        </xdr:cNvPr>
        <xdr:cNvPicPr>
          <a:picLocks noChangeAspect="1" noChangeArrowheads="1"/>
        </xdr:cNvPicPr>
      </xdr:nvPicPr>
      <xdr:blipFill>
        <a:blip xmlns:r="http://schemas.openxmlformats.org/officeDocument/2006/relationships" r:embed="rId2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96192" y="5382847"/>
          <a:ext cx="133024" cy="2100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175846</xdr:colOff>
      <xdr:row>27</xdr:row>
      <xdr:rowOff>131885</xdr:rowOff>
    </xdr:from>
    <xdr:to>
      <xdr:col>1</xdr:col>
      <xdr:colOff>351692</xdr:colOff>
      <xdr:row>28</xdr:row>
      <xdr:rowOff>170749</xdr:rowOff>
    </xdr:to>
    <xdr:pic>
      <xdr:nvPicPr>
        <xdr:cNvPr id="52" name="Picture 51">
          <a:extLst>
            <a:ext uri="{FF2B5EF4-FFF2-40B4-BE49-F238E27FC236}">
              <a16:creationId xmlns:a16="http://schemas.microsoft.com/office/drawing/2014/main" id="{C2389876-5E40-4C18-BA21-866D4BF54503}"/>
            </a:ext>
          </a:extLst>
        </xdr:cNvPr>
        <xdr:cNvPicPr>
          <a:picLocks noChangeAspect="1" noChangeArrowheads="1"/>
        </xdr:cNvPicPr>
      </xdr:nvPicPr>
      <xdr:blipFill>
        <a:blip xmlns:r="http://schemas.openxmlformats.org/officeDocument/2006/relationships" r:embed="rId2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86423" y="5534270"/>
          <a:ext cx="175846" cy="2293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28</xdr:row>
      <xdr:rowOff>122115</xdr:rowOff>
    </xdr:from>
    <xdr:to>
      <xdr:col>1</xdr:col>
      <xdr:colOff>337038</xdr:colOff>
      <xdr:row>29</xdr:row>
      <xdr:rowOff>175845</xdr:rowOff>
    </xdr:to>
    <xdr:pic>
      <xdr:nvPicPr>
        <xdr:cNvPr id="53" name="Picture 52">
          <a:extLst>
            <a:ext uri="{FF2B5EF4-FFF2-40B4-BE49-F238E27FC236}">
              <a16:creationId xmlns:a16="http://schemas.microsoft.com/office/drawing/2014/main" id="{9F0513E7-37E2-4343-80BE-0E9DE0AA68FD}"/>
            </a:ext>
          </a:extLst>
        </xdr:cNvPr>
        <xdr:cNvPicPr>
          <a:picLocks noChangeAspect="1" noChangeArrowheads="1"/>
        </xdr:cNvPicPr>
      </xdr:nvPicPr>
      <xdr:blipFill>
        <a:blip xmlns:r="http://schemas.openxmlformats.org/officeDocument/2006/relationships" r:embed="rId2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01077" y="5715000"/>
          <a:ext cx="146538" cy="2442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537882</xdr:colOff>
      <xdr:row>0</xdr:row>
      <xdr:rowOff>89647</xdr:rowOff>
    </xdr:from>
    <xdr:to>
      <xdr:col>3</xdr:col>
      <xdr:colOff>4818529</xdr:colOff>
      <xdr:row>2</xdr:row>
      <xdr:rowOff>97118</xdr:rowOff>
    </xdr:to>
    <xdr:sp macro="" textlink="">
      <xdr:nvSpPr>
        <xdr:cNvPr id="54" name="TextBox 53">
          <a:extLst>
            <a:ext uri="{FF2B5EF4-FFF2-40B4-BE49-F238E27FC236}">
              <a16:creationId xmlns:a16="http://schemas.microsoft.com/office/drawing/2014/main" id="{358D078F-6314-4C9E-B32C-73539E32B127}"/>
            </a:ext>
          </a:extLst>
        </xdr:cNvPr>
        <xdr:cNvSpPr txBox="1"/>
      </xdr:nvSpPr>
      <xdr:spPr>
        <a:xfrm>
          <a:off x="537882" y="89647"/>
          <a:ext cx="6118412" cy="3810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600" b="1">
              <a:solidFill>
                <a:srgbClr val="7030A0"/>
              </a:solidFill>
              <a:effectLst/>
              <a:latin typeface="+mn-lt"/>
              <a:ea typeface="+mn-ea"/>
              <a:cs typeface="+mn-cs"/>
            </a:rPr>
            <a:t>Online Annex Table 1.4.1. Calibration Parameters</a:t>
          </a:r>
          <a:endParaRPr lang="en-US" sz="1600">
            <a:solidFill>
              <a:srgbClr val="7030A0"/>
            </a:solidFill>
            <a:effectLst/>
            <a:latin typeface="+mn-lt"/>
            <a:ea typeface="+mn-ea"/>
            <a:cs typeface="+mn-cs"/>
          </a:endParaRPr>
        </a:p>
        <a:p>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9</xdr:col>
      <xdr:colOff>367319</xdr:colOff>
      <xdr:row>22</xdr:row>
      <xdr:rowOff>121880</xdr:rowOff>
    </xdr:from>
    <xdr:to>
      <xdr:col>14</xdr:col>
      <xdr:colOff>510920</xdr:colOff>
      <xdr:row>37</xdr:row>
      <xdr:rowOff>145977</xdr:rowOff>
    </xdr:to>
    <xdr:grpSp>
      <xdr:nvGrpSpPr>
        <xdr:cNvPr id="2" name="Group 1">
          <a:extLst>
            <a:ext uri="{FF2B5EF4-FFF2-40B4-BE49-F238E27FC236}">
              <a16:creationId xmlns:a16="http://schemas.microsoft.com/office/drawing/2014/main" id="{4358A48D-2FBE-44DD-89FE-7D350647732F}"/>
            </a:ext>
          </a:extLst>
        </xdr:cNvPr>
        <xdr:cNvGrpSpPr/>
      </xdr:nvGrpSpPr>
      <xdr:grpSpPr>
        <a:xfrm>
          <a:off x="5853719" y="4103330"/>
          <a:ext cx="3191601" cy="2738722"/>
          <a:chOff x="4440077" y="552512"/>
          <a:chExt cx="2770987" cy="2596504"/>
        </a:xfrm>
      </xdr:grpSpPr>
      <xdr:graphicFrame macro="">
        <xdr:nvGraphicFramePr>
          <xdr:cNvPr id="3" name="Chart 2">
            <a:extLst>
              <a:ext uri="{FF2B5EF4-FFF2-40B4-BE49-F238E27FC236}">
                <a16:creationId xmlns:a16="http://schemas.microsoft.com/office/drawing/2014/main" id="{7442E624-D125-46BF-9610-26B4F1A4F3C6}"/>
              </a:ext>
            </a:extLst>
          </xdr:cNvPr>
          <xdr:cNvGraphicFramePr>
            <a:graphicFrameLocks/>
          </xdr:cNvGraphicFramePr>
        </xdr:nvGraphicFramePr>
        <xdr:xfrm>
          <a:off x="4440077" y="552512"/>
          <a:ext cx="2770987" cy="2596504"/>
        </xdr:xfrm>
        <a:graphic>
          <a:graphicData uri="http://schemas.openxmlformats.org/drawingml/2006/chart">
            <c:chart xmlns:c="http://schemas.openxmlformats.org/drawingml/2006/chart" xmlns:r="http://schemas.openxmlformats.org/officeDocument/2006/relationships" r:id="rId1"/>
          </a:graphicData>
        </a:graphic>
      </xdr:graphicFrame>
      <xdr:grpSp>
        <xdr:nvGrpSpPr>
          <xdr:cNvPr id="4" name="Group 3">
            <a:extLst>
              <a:ext uri="{FF2B5EF4-FFF2-40B4-BE49-F238E27FC236}">
                <a16:creationId xmlns:a16="http://schemas.microsoft.com/office/drawing/2014/main" id="{CA8FBCA4-7198-4F5A-9205-A2DA2477B37A}"/>
              </a:ext>
            </a:extLst>
          </xdr:cNvPr>
          <xdr:cNvGrpSpPr/>
        </xdr:nvGrpSpPr>
        <xdr:grpSpPr>
          <a:xfrm>
            <a:off x="6412945" y="1213887"/>
            <a:ext cx="341246" cy="850236"/>
            <a:chOff x="7918919" y="1182944"/>
            <a:chExt cx="341246" cy="663009"/>
          </a:xfrm>
        </xdr:grpSpPr>
        <xdr:sp macro="" textlink="">
          <xdr:nvSpPr>
            <xdr:cNvPr id="5" name="TextBox 4">
              <a:extLst>
                <a:ext uri="{FF2B5EF4-FFF2-40B4-BE49-F238E27FC236}">
                  <a16:creationId xmlns:a16="http://schemas.microsoft.com/office/drawing/2014/main" id="{008F0038-92E5-4E2C-82E0-D193C3A1599A}"/>
                </a:ext>
              </a:extLst>
            </xdr:cNvPr>
            <xdr:cNvSpPr txBox="1"/>
          </xdr:nvSpPr>
          <xdr:spPr>
            <a:xfrm>
              <a:off x="7961989" y="1182944"/>
              <a:ext cx="248479" cy="2516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a:latin typeface="Segoe UI" panose="020B0502040204020203" pitchFamily="34" charset="0"/>
                  <a:cs typeface="Segoe UI" panose="020B0502040204020203" pitchFamily="34" charset="0"/>
                </a:rPr>
                <a:t>•</a:t>
              </a:r>
            </a:p>
          </xdr:txBody>
        </xdr:sp>
        <xdr:sp macro="" textlink="">
          <xdr:nvSpPr>
            <xdr:cNvPr id="6" name="TextBox 5">
              <a:extLst>
                <a:ext uri="{FF2B5EF4-FFF2-40B4-BE49-F238E27FC236}">
                  <a16:creationId xmlns:a16="http://schemas.microsoft.com/office/drawing/2014/main" id="{918D0B96-9AA9-47FD-AFD9-FD3EA3E557AC}"/>
                </a:ext>
              </a:extLst>
            </xdr:cNvPr>
            <xdr:cNvSpPr txBox="1"/>
          </xdr:nvSpPr>
          <xdr:spPr>
            <a:xfrm>
              <a:off x="7944596" y="1301276"/>
              <a:ext cx="315569" cy="3551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latin typeface="Segoe UI" panose="020B0502040204020203" pitchFamily="34" charset="0"/>
                  <a:cs typeface="Segoe UI" panose="020B0502040204020203" pitchFamily="34" charset="0"/>
                </a:rPr>
                <a:t>•</a:t>
              </a:r>
            </a:p>
          </xdr:txBody>
        </xdr:sp>
        <xdr:sp macro="" textlink="">
          <xdr:nvSpPr>
            <xdr:cNvPr id="7" name="TextBox 6">
              <a:extLst>
                <a:ext uri="{FF2B5EF4-FFF2-40B4-BE49-F238E27FC236}">
                  <a16:creationId xmlns:a16="http://schemas.microsoft.com/office/drawing/2014/main" id="{98ECFDFA-8048-48A4-8BC3-B6764A8824B0}"/>
                </a:ext>
              </a:extLst>
            </xdr:cNvPr>
            <xdr:cNvSpPr txBox="1"/>
          </xdr:nvSpPr>
          <xdr:spPr>
            <a:xfrm>
              <a:off x="7918919" y="1418063"/>
              <a:ext cx="341246" cy="4278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a:latin typeface="Segoe UI" panose="020B0502040204020203" pitchFamily="34" charset="0"/>
                  <a:cs typeface="Segoe UI" panose="020B0502040204020203" pitchFamily="34" charset="0"/>
                </a:rPr>
                <a:t>•</a:t>
              </a:r>
            </a:p>
          </xdr:txBody>
        </xdr:sp>
      </xdr:grpSp>
    </xdr:grpSp>
    <xdr:clientData/>
  </xdr:twoCellAnchor>
  <xdr:twoCellAnchor editAs="oneCell">
    <xdr:from>
      <xdr:col>9</xdr:col>
      <xdr:colOff>102184</xdr:colOff>
      <xdr:row>3</xdr:row>
      <xdr:rowOff>65250</xdr:rowOff>
    </xdr:from>
    <xdr:to>
      <xdr:col>15</xdr:col>
      <xdr:colOff>418600</xdr:colOff>
      <xdr:row>16</xdr:row>
      <xdr:rowOff>96057</xdr:rowOff>
    </xdr:to>
    <xdr:pic>
      <xdr:nvPicPr>
        <xdr:cNvPr id="8" name="Picture 7">
          <a:extLst>
            <a:ext uri="{FF2B5EF4-FFF2-40B4-BE49-F238E27FC236}">
              <a16:creationId xmlns:a16="http://schemas.microsoft.com/office/drawing/2014/main" id="{2F58A4CE-DABE-404F-83FC-89F26051D37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17184" y="617700"/>
          <a:ext cx="4126416" cy="2424757"/>
        </a:xfrm>
        <a:prstGeom prst="rect">
          <a:avLst/>
        </a:prstGeom>
      </xdr:spPr>
    </xdr:pic>
    <xdr:clientData/>
  </xdr:twoCellAnchor>
  <xdr:twoCellAnchor>
    <xdr:from>
      <xdr:col>9</xdr:col>
      <xdr:colOff>72990</xdr:colOff>
      <xdr:row>0</xdr:row>
      <xdr:rowOff>72989</xdr:rowOff>
    </xdr:from>
    <xdr:to>
      <xdr:col>15</xdr:col>
      <xdr:colOff>532816</xdr:colOff>
      <xdr:row>3</xdr:row>
      <xdr:rowOff>21896</xdr:rowOff>
    </xdr:to>
    <xdr:sp macro="" textlink="">
      <xdr:nvSpPr>
        <xdr:cNvPr id="9" name="TextBox 8">
          <a:extLst>
            <a:ext uri="{FF2B5EF4-FFF2-40B4-BE49-F238E27FC236}">
              <a16:creationId xmlns:a16="http://schemas.microsoft.com/office/drawing/2014/main" id="{F54DF389-58D4-4955-B183-A7492B37BF11}"/>
            </a:ext>
          </a:extLst>
        </xdr:cNvPr>
        <xdr:cNvSpPr txBox="1"/>
      </xdr:nvSpPr>
      <xdr:spPr>
        <a:xfrm>
          <a:off x="5787990" y="72989"/>
          <a:ext cx="4269826" cy="50135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7030A0"/>
              </a:solidFill>
            </a:rPr>
            <a:t>Figure 4. Food and Energy Support Policies, by Income Group </a:t>
          </a:r>
          <a:r>
            <a:rPr lang="en-US" sz="1200" i="1">
              <a:solidFill>
                <a:srgbClr val="7030A0"/>
              </a:solidFill>
            </a:rPr>
            <a:t>(Percent of GDP, median, 20% and 80% percentiles)</a:t>
          </a:r>
        </a:p>
      </xdr:txBody>
    </xdr:sp>
    <xdr:clientData/>
  </xdr:twoCellAnchor>
  <xdr:twoCellAnchor>
    <xdr:from>
      <xdr:col>9</xdr:col>
      <xdr:colOff>189770</xdr:colOff>
      <xdr:row>17</xdr:row>
      <xdr:rowOff>124081</xdr:rowOff>
    </xdr:from>
    <xdr:to>
      <xdr:col>15</xdr:col>
      <xdr:colOff>0</xdr:colOff>
      <xdr:row>22</xdr:row>
      <xdr:rowOff>72988</xdr:rowOff>
    </xdr:to>
    <xdr:sp macro="" textlink="">
      <xdr:nvSpPr>
        <xdr:cNvPr id="10" name="TextBox 9">
          <a:extLst>
            <a:ext uri="{FF2B5EF4-FFF2-40B4-BE49-F238E27FC236}">
              <a16:creationId xmlns:a16="http://schemas.microsoft.com/office/drawing/2014/main" id="{214ABD75-13FC-4BF3-9AF9-342FFE01713A}"/>
            </a:ext>
          </a:extLst>
        </xdr:cNvPr>
        <xdr:cNvSpPr txBox="1"/>
      </xdr:nvSpPr>
      <xdr:spPr>
        <a:xfrm>
          <a:off x="5904770" y="3226092"/>
          <a:ext cx="3620230" cy="86126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t>Sources: IMF staff estimate.</a:t>
          </a:r>
        </a:p>
        <a:p>
          <a:r>
            <a:rPr lang="en-US"/>
            <a:t>Note: Whiskers reflect the 20th and 80th percentiles. Dots reflect the median and the number of announced measures of each type.</a:t>
          </a:r>
          <a:endParaRPr lang="en-US" sz="1100"/>
        </a:p>
      </xdr:txBody>
    </xdr:sp>
    <xdr:clientData/>
  </xdr:twoCellAnchor>
</xdr:wsDr>
</file>

<file path=xl/drawings/drawing8.xml><?xml version="1.0" encoding="utf-8"?>
<c:userShapes xmlns:c="http://schemas.openxmlformats.org/drawingml/2006/chart">
  <cdr:relSizeAnchor xmlns:cdr="http://schemas.openxmlformats.org/drawingml/2006/chartDrawing">
    <cdr:from>
      <cdr:x>0.83538</cdr:x>
      <cdr:y>0.20713</cdr:y>
    </cdr:from>
    <cdr:to>
      <cdr:x>0.99571</cdr:x>
      <cdr:y>0.70126</cdr:y>
    </cdr:to>
    <cdr:sp macro="" textlink="">
      <cdr:nvSpPr>
        <cdr:cNvPr id="2" name="TextBox 1">
          <a:extLst xmlns:a="http://schemas.openxmlformats.org/drawingml/2006/main">
            <a:ext uri="{FF2B5EF4-FFF2-40B4-BE49-F238E27FC236}">
              <a16:creationId xmlns:a16="http://schemas.microsoft.com/office/drawing/2014/main" id="{04AA540A-5FF9-4AF5-A896-7FC4C1D213DB}"/>
            </a:ext>
          </a:extLst>
        </cdr:cNvPr>
        <cdr:cNvSpPr txBox="1"/>
      </cdr:nvSpPr>
      <cdr:spPr>
        <a:xfrm xmlns:a="http://schemas.openxmlformats.org/drawingml/2006/main">
          <a:off x="2416838" y="531201"/>
          <a:ext cx="463826" cy="1267239"/>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0.74583</cdr:x>
      <cdr:y>0.13769</cdr:y>
    </cdr:from>
    <cdr:to>
      <cdr:x>0.96786</cdr:x>
      <cdr:y>0.84175</cdr:y>
    </cdr:to>
    <cdr:sp macro="" textlink="">
      <cdr:nvSpPr>
        <cdr:cNvPr id="3" name="TextBox 2">
          <a:extLst xmlns:a="http://schemas.openxmlformats.org/drawingml/2006/main">
            <a:ext uri="{FF2B5EF4-FFF2-40B4-BE49-F238E27FC236}">
              <a16:creationId xmlns:a16="http://schemas.microsoft.com/office/drawing/2014/main" id="{8A80B66F-E336-4D4C-A08E-C632718C9049}"/>
            </a:ext>
          </a:extLst>
        </cdr:cNvPr>
        <cdr:cNvSpPr txBox="1"/>
      </cdr:nvSpPr>
      <cdr:spPr>
        <a:xfrm xmlns:a="http://schemas.openxmlformats.org/drawingml/2006/main">
          <a:off x="2114522" y="353126"/>
          <a:ext cx="629479" cy="1805608"/>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700">
            <a:latin typeface="Segoe UI" panose="020B0502040204020203" pitchFamily="34" charset="0"/>
            <a:cs typeface="Segoe UI" panose="020B0502040204020203" pitchFamily="34" charset="0"/>
          </a:endParaRPr>
        </a:p>
      </cdr:txBody>
    </cdr:sp>
  </cdr:relSizeAnchor>
  <cdr:relSizeAnchor xmlns:cdr="http://schemas.openxmlformats.org/drawingml/2006/chartDrawing">
    <cdr:from>
      <cdr:x>0.7113</cdr:x>
      <cdr:y>0.0844</cdr:y>
    </cdr:from>
    <cdr:to>
      <cdr:x>0.96581</cdr:x>
      <cdr:y>0.72078</cdr:y>
    </cdr:to>
    <cdr:sp macro="" textlink="">
      <cdr:nvSpPr>
        <cdr:cNvPr id="4" name="TextBox 3">
          <a:extLst xmlns:a="http://schemas.openxmlformats.org/drawingml/2006/main">
            <a:ext uri="{FF2B5EF4-FFF2-40B4-BE49-F238E27FC236}">
              <a16:creationId xmlns:a16="http://schemas.microsoft.com/office/drawing/2014/main" id="{070CE7DD-9BE6-4A76-8411-136BD8CC8262}"/>
            </a:ext>
          </a:extLst>
        </cdr:cNvPr>
        <cdr:cNvSpPr txBox="1"/>
      </cdr:nvSpPr>
      <cdr:spPr>
        <a:xfrm xmlns:a="http://schemas.openxmlformats.org/drawingml/2006/main">
          <a:off x="2080522" y="217388"/>
          <a:ext cx="744438" cy="1639031"/>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800">
              <a:latin typeface="Segoe UI" panose="020B0502040204020203" pitchFamily="34" charset="0"/>
              <a:cs typeface="Segoe UI" panose="020B0502040204020203" pitchFamily="34" charset="0"/>
            </a:rPr>
            <a:t>Median </a:t>
          </a:r>
          <a:r>
            <a:rPr lang="en-US" sz="800">
              <a:latin typeface="Segoe UI" panose="020B0502040204020203" pitchFamily="34" charset="0"/>
              <a:ea typeface="+mn-ea"/>
              <a:cs typeface="Segoe UI" panose="020B0502040204020203" pitchFamily="34" charset="0"/>
            </a:rPr>
            <a:t>Number of Measures Announced:</a:t>
          </a:r>
        </a:p>
        <a:p xmlns:a="http://schemas.openxmlformats.org/drawingml/2006/main">
          <a:pPr>
            <a:lnSpc>
              <a:spcPts val="1900"/>
            </a:lnSpc>
          </a:pPr>
          <a:r>
            <a:rPr lang="en-US" sz="800" baseline="0">
              <a:latin typeface="Segoe UI" panose="020B0502040204020203" pitchFamily="34" charset="0"/>
              <a:cs typeface="Segoe UI" panose="020B0502040204020203" pitchFamily="34" charset="0"/>
            </a:rPr>
            <a:t>      1</a:t>
          </a:r>
        </a:p>
        <a:p xmlns:a="http://schemas.openxmlformats.org/drawingml/2006/main">
          <a:pPr>
            <a:lnSpc>
              <a:spcPts val="1900"/>
            </a:lnSpc>
          </a:pPr>
          <a:r>
            <a:rPr lang="en-US" sz="800" baseline="0">
              <a:latin typeface="Segoe UI" panose="020B0502040204020203" pitchFamily="34" charset="0"/>
              <a:cs typeface="Segoe UI" panose="020B0502040204020203" pitchFamily="34" charset="0"/>
            </a:rPr>
            <a:t>      2</a:t>
          </a:r>
        </a:p>
        <a:p xmlns:a="http://schemas.openxmlformats.org/drawingml/2006/main">
          <a:pPr>
            <a:lnSpc>
              <a:spcPts val="1900"/>
            </a:lnSpc>
          </a:pPr>
          <a:r>
            <a:rPr lang="en-US" sz="800" baseline="0">
              <a:latin typeface="Segoe UI" panose="020B0502040204020203" pitchFamily="34" charset="0"/>
              <a:cs typeface="Segoe UI" panose="020B0502040204020203" pitchFamily="34" charset="0"/>
            </a:rPr>
            <a:t>      3</a:t>
          </a:r>
          <a:endParaRPr lang="en-US" sz="800">
            <a:latin typeface="Segoe UI" panose="020B0502040204020203" pitchFamily="34" charset="0"/>
            <a:cs typeface="Segoe UI" panose="020B0502040204020203" pitchFamily="34" charset="0"/>
          </a:endParaRPr>
        </a:p>
      </cdr:txBody>
    </cdr:sp>
  </cdr:relSizeAnchor>
  <cdr:relSizeAnchor xmlns:cdr="http://schemas.openxmlformats.org/drawingml/2006/chartDrawing">
    <cdr:from>
      <cdr:x>0.71302</cdr:x>
      <cdr:y>0.49133</cdr:y>
    </cdr:from>
    <cdr:to>
      <cdr:x>0.96753</cdr:x>
      <cdr:y>1</cdr:y>
    </cdr:to>
    <cdr:sp macro="" textlink="">
      <cdr:nvSpPr>
        <cdr:cNvPr id="6" name="TextBox 1">
          <a:extLst xmlns:a="http://schemas.openxmlformats.org/drawingml/2006/main">
            <a:ext uri="{FF2B5EF4-FFF2-40B4-BE49-F238E27FC236}">
              <a16:creationId xmlns:a16="http://schemas.microsoft.com/office/drawing/2014/main" id="{FBDA5495-1B2B-4484-9656-032DC6E6608B}"/>
            </a:ext>
          </a:extLst>
        </cdr:cNvPr>
        <cdr:cNvSpPr txBox="1"/>
      </cdr:nvSpPr>
      <cdr:spPr>
        <a:xfrm xmlns:a="http://schemas.openxmlformats.org/drawingml/2006/main">
          <a:off x="2030344" y="1260061"/>
          <a:ext cx="724729" cy="1304512"/>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endParaRPr lang="en-US" sz="800">
            <a:latin typeface="Segoe UI" panose="020B0502040204020203" pitchFamily="34" charset="0"/>
            <a:cs typeface="Segoe UI" panose="020B0502040204020203" pitchFamily="34" charset="0"/>
          </a:endParaRPr>
        </a:p>
      </cdr:txBody>
    </cdr:sp>
  </cdr:relSizeAnchor>
</c:userShapes>
</file>

<file path=xl/drawings/drawing9.xml><?xml version="1.0" encoding="utf-8"?>
<xdr:wsDr xmlns:xdr="http://schemas.openxmlformats.org/drawingml/2006/spreadsheetDrawing" xmlns:a="http://schemas.openxmlformats.org/drawingml/2006/main">
  <xdr:twoCellAnchor>
    <xdr:from>
      <xdr:col>8</xdr:col>
      <xdr:colOff>437814</xdr:colOff>
      <xdr:row>12</xdr:row>
      <xdr:rowOff>69022</xdr:rowOff>
    </xdr:from>
    <xdr:to>
      <xdr:col>9</xdr:col>
      <xdr:colOff>91281</xdr:colOff>
      <xdr:row>18</xdr:row>
      <xdr:rowOff>146844</xdr:rowOff>
    </xdr:to>
    <xdr:sp macro="" textlink="">
      <xdr:nvSpPr>
        <xdr:cNvPr id="2" name="Rectangle 1">
          <a:extLst>
            <a:ext uri="{FF2B5EF4-FFF2-40B4-BE49-F238E27FC236}">
              <a16:creationId xmlns:a16="http://schemas.microsoft.com/office/drawing/2014/main" id="{E8D56D58-DF21-4CB7-B24A-0C49F8DE5588}"/>
            </a:ext>
          </a:extLst>
        </xdr:cNvPr>
        <xdr:cNvSpPr/>
      </xdr:nvSpPr>
      <xdr:spPr>
        <a:xfrm>
          <a:off x="4882814" y="1974022"/>
          <a:ext cx="288467" cy="1030322"/>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73913</xdr:colOff>
      <xdr:row>16</xdr:row>
      <xdr:rowOff>149901</xdr:rowOff>
    </xdr:from>
    <xdr:to>
      <xdr:col>13</xdr:col>
      <xdr:colOff>205799</xdr:colOff>
      <xdr:row>18</xdr:row>
      <xdr:rowOff>122061</xdr:rowOff>
    </xdr:to>
    <xdr:sp macro="" textlink="">
      <xdr:nvSpPr>
        <xdr:cNvPr id="3" name="Rectangle 2">
          <a:extLst>
            <a:ext uri="{FF2B5EF4-FFF2-40B4-BE49-F238E27FC236}">
              <a16:creationId xmlns:a16="http://schemas.microsoft.com/office/drawing/2014/main" id="{73622377-E577-4B25-A0CB-21113D9F07A7}"/>
            </a:ext>
          </a:extLst>
        </xdr:cNvPr>
        <xdr:cNvSpPr/>
      </xdr:nvSpPr>
      <xdr:spPr>
        <a:xfrm>
          <a:off x="7693913" y="2689901"/>
          <a:ext cx="131886" cy="289660"/>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491637</xdr:colOff>
      <xdr:row>13</xdr:row>
      <xdr:rowOff>114010</xdr:rowOff>
    </xdr:from>
    <xdr:to>
      <xdr:col>12</xdr:col>
      <xdr:colOff>623523</xdr:colOff>
      <xdr:row>15</xdr:row>
      <xdr:rowOff>86169</xdr:rowOff>
    </xdr:to>
    <xdr:sp macro="" textlink="">
      <xdr:nvSpPr>
        <xdr:cNvPr id="4" name="Rectangle 3">
          <a:extLst>
            <a:ext uri="{FF2B5EF4-FFF2-40B4-BE49-F238E27FC236}">
              <a16:creationId xmlns:a16="http://schemas.microsoft.com/office/drawing/2014/main" id="{3D684134-54B9-45EC-A2F2-62F572E4429D}"/>
            </a:ext>
          </a:extLst>
        </xdr:cNvPr>
        <xdr:cNvSpPr/>
      </xdr:nvSpPr>
      <xdr:spPr>
        <a:xfrm>
          <a:off x="7476637" y="2177760"/>
          <a:ext cx="131886" cy="289659"/>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272363</xdr:colOff>
      <xdr:row>21</xdr:row>
      <xdr:rowOff>114749</xdr:rowOff>
    </xdr:from>
    <xdr:to>
      <xdr:col>13</xdr:col>
      <xdr:colOff>390326</xdr:colOff>
      <xdr:row>24</xdr:row>
      <xdr:rowOff>86178</xdr:rowOff>
    </xdr:to>
    <xdr:sp macro="" textlink="">
      <xdr:nvSpPr>
        <xdr:cNvPr id="5" name="Rectangle 4">
          <a:extLst>
            <a:ext uri="{FF2B5EF4-FFF2-40B4-BE49-F238E27FC236}">
              <a16:creationId xmlns:a16="http://schemas.microsoft.com/office/drawing/2014/main" id="{0EE28431-0ED2-4704-B31C-34E8E1568C98}"/>
            </a:ext>
          </a:extLst>
        </xdr:cNvPr>
        <xdr:cNvSpPr/>
      </xdr:nvSpPr>
      <xdr:spPr>
        <a:xfrm>
          <a:off x="7892363" y="3448499"/>
          <a:ext cx="117963" cy="447679"/>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170716</xdr:colOff>
      <xdr:row>23</xdr:row>
      <xdr:rowOff>146295</xdr:rowOff>
    </xdr:from>
    <xdr:to>
      <xdr:col>12</xdr:col>
      <xdr:colOff>326047</xdr:colOff>
      <xdr:row>25</xdr:row>
      <xdr:rowOff>147760</xdr:rowOff>
    </xdr:to>
    <xdr:sp macro="" textlink="">
      <xdr:nvSpPr>
        <xdr:cNvPr id="6" name="Rectangle 5">
          <a:extLst>
            <a:ext uri="{FF2B5EF4-FFF2-40B4-BE49-F238E27FC236}">
              <a16:creationId xmlns:a16="http://schemas.microsoft.com/office/drawing/2014/main" id="{88FF7ACC-7FD1-48F4-98FE-8CDDAAED6C7B}"/>
            </a:ext>
          </a:extLst>
        </xdr:cNvPr>
        <xdr:cNvSpPr/>
      </xdr:nvSpPr>
      <xdr:spPr>
        <a:xfrm>
          <a:off x="7155716" y="3797545"/>
          <a:ext cx="155331" cy="318965"/>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534683</xdr:colOff>
      <xdr:row>20</xdr:row>
      <xdr:rowOff>1508</xdr:rowOff>
    </xdr:from>
    <xdr:to>
      <xdr:col>10</xdr:col>
      <xdr:colOff>54404</xdr:colOff>
      <xdr:row>21</xdr:row>
      <xdr:rowOff>102377</xdr:rowOff>
    </xdr:to>
    <xdr:sp macro="" textlink="">
      <xdr:nvSpPr>
        <xdr:cNvPr id="7" name="Rectangle 6">
          <a:extLst>
            <a:ext uri="{FF2B5EF4-FFF2-40B4-BE49-F238E27FC236}">
              <a16:creationId xmlns:a16="http://schemas.microsoft.com/office/drawing/2014/main" id="{5882FD67-0478-4C13-AB2C-44B08CCB04ED}"/>
            </a:ext>
          </a:extLst>
        </xdr:cNvPr>
        <xdr:cNvSpPr/>
      </xdr:nvSpPr>
      <xdr:spPr>
        <a:xfrm>
          <a:off x="5614683" y="3176508"/>
          <a:ext cx="154721" cy="259619"/>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638539</xdr:colOff>
      <xdr:row>24</xdr:row>
      <xdr:rowOff>36879</xdr:rowOff>
    </xdr:from>
    <xdr:to>
      <xdr:col>10</xdr:col>
      <xdr:colOff>186358</xdr:colOff>
      <xdr:row>25</xdr:row>
      <xdr:rowOff>115958</xdr:rowOff>
    </xdr:to>
    <xdr:sp macro="" textlink="">
      <xdr:nvSpPr>
        <xdr:cNvPr id="8" name="Rectangle 7">
          <a:extLst>
            <a:ext uri="{FF2B5EF4-FFF2-40B4-BE49-F238E27FC236}">
              <a16:creationId xmlns:a16="http://schemas.microsoft.com/office/drawing/2014/main" id="{C72E9300-EF84-4C0F-A4BF-177F0EE81D78}"/>
            </a:ext>
          </a:extLst>
        </xdr:cNvPr>
        <xdr:cNvSpPr/>
      </xdr:nvSpPr>
      <xdr:spPr>
        <a:xfrm>
          <a:off x="5712189" y="3846879"/>
          <a:ext cx="189169" cy="237829"/>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44145</xdr:colOff>
      <xdr:row>18</xdr:row>
      <xdr:rowOff>89748</xdr:rowOff>
    </xdr:from>
    <xdr:to>
      <xdr:col>10</xdr:col>
      <xdr:colOff>216328</xdr:colOff>
      <xdr:row>20</xdr:row>
      <xdr:rowOff>32280</xdr:rowOff>
    </xdr:to>
    <xdr:sp macro="" textlink="">
      <xdr:nvSpPr>
        <xdr:cNvPr id="9" name="Rectangle 8">
          <a:extLst>
            <a:ext uri="{FF2B5EF4-FFF2-40B4-BE49-F238E27FC236}">
              <a16:creationId xmlns:a16="http://schemas.microsoft.com/office/drawing/2014/main" id="{850A59B1-F6FA-477B-92FD-9AB385B19D28}"/>
            </a:ext>
          </a:extLst>
        </xdr:cNvPr>
        <xdr:cNvSpPr/>
      </xdr:nvSpPr>
      <xdr:spPr>
        <a:xfrm>
          <a:off x="5759145" y="2947248"/>
          <a:ext cx="172183" cy="260032"/>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216113</xdr:colOff>
      <xdr:row>12</xdr:row>
      <xdr:rowOff>48487</xdr:rowOff>
    </xdr:from>
    <xdr:to>
      <xdr:col>10</xdr:col>
      <xdr:colOff>403777</xdr:colOff>
      <xdr:row>13</xdr:row>
      <xdr:rowOff>79808</xdr:rowOff>
    </xdr:to>
    <xdr:sp macro="" textlink="">
      <xdr:nvSpPr>
        <xdr:cNvPr id="10" name="Rectangle 9">
          <a:extLst>
            <a:ext uri="{FF2B5EF4-FFF2-40B4-BE49-F238E27FC236}">
              <a16:creationId xmlns:a16="http://schemas.microsoft.com/office/drawing/2014/main" id="{83702AEA-2630-41B4-A0F2-FCB3820FD2F0}"/>
            </a:ext>
          </a:extLst>
        </xdr:cNvPr>
        <xdr:cNvSpPr/>
      </xdr:nvSpPr>
      <xdr:spPr>
        <a:xfrm>
          <a:off x="5931113" y="1953487"/>
          <a:ext cx="187664" cy="190071"/>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251759</xdr:colOff>
      <xdr:row>19</xdr:row>
      <xdr:rowOff>63672</xdr:rowOff>
    </xdr:from>
    <xdr:to>
      <xdr:col>8</xdr:col>
      <xdr:colOff>443358</xdr:colOff>
      <xdr:row>22</xdr:row>
      <xdr:rowOff>15789</xdr:rowOff>
    </xdr:to>
    <xdr:sp macro="" textlink="">
      <xdr:nvSpPr>
        <xdr:cNvPr id="11" name="Rectangle 10">
          <a:extLst>
            <a:ext uri="{FF2B5EF4-FFF2-40B4-BE49-F238E27FC236}">
              <a16:creationId xmlns:a16="http://schemas.microsoft.com/office/drawing/2014/main" id="{B0BF5FCA-ED30-4A3E-8445-EBDCE1A9E606}"/>
            </a:ext>
          </a:extLst>
        </xdr:cNvPr>
        <xdr:cNvSpPr/>
      </xdr:nvSpPr>
      <xdr:spPr>
        <a:xfrm>
          <a:off x="4696759" y="3079922"/>
          <a:ext cx="191599" cy="428367"/>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73453</xdr:colOff>
      <xdr:row>23</xdr:row>
      <xdr:rowOff>92247</xdr:rowOff>
    </xdr:from>
    <xdr:to>
      <xdr:col>10</xdr:col>
      <xdr:colOff>248996</xdr:colOff>
      <xdr:row>25</xdr:row>
      <xdr:rowOff>23984</xdr:rowOff>
    </xdr:to>
    <xdr:sp macro="" textlink="">
      <xdr:nvSpPr>
        <xdr:cNvPr id="12" name="Rectangle 11">
          <a:extLst>
            <a:ext uri="{FF2B5EF4-FFF2-40B4-BE49-F238E27FC236}">
              <a16:creationId xmlns:a16="http://schemas.microsoft.com/office/drawing/2014/main" id="{A31649E7-34D5-44DB-BEFB-2122920D471E}"/>
            </a:ext>
          </a:extLst>
        </xdr:cNvPr>
        <xdr:cNvSpPr/>
      </xdr:nvSpPr>
      <xdr:spPr>
        <a:xfrm>
          <a:off x="5788453" y="3743497"/>
          <a:ext cx="175543" cy="249237"/>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98914</xdr:colOff>
      <xdr:row>20</xdr:row>
      <xdr:rowOff>143453</xdr:rowOff>
    </xdr:from>
    <xdr:to>
      <xdr:col>8</xdr:col>
      <xdr:colOff>290513</xdr:colOff>
      <xdr:row>23</xdr:row>
      <xdr:rowOff>95252</xdr:rowOff>
    </xdr:to>
    <xdr:sp macro="" textlink="">
      <xdr:nvSpPr>
        <xdr:cNvPr id="13" name="Rectangle 12">
          <a:extLst>
            <a:ext uri="{FF2B5EF4-FFF2-40B4-BE49-F238E27FC236}">
              <a16:creationId xmlns:a16="http://schemas.microsoft.com/office/drawing/2014/main" id="{A92ED306-F542-4ACC-8721-29239D9A94F2}"/>
            </a:ext>
          </a:extLst>
        </xdr:cNvPr>
        <xdr:cNvSpPr/>
      </xdr:nvSpPr>
      <xdr:spPr>
        <a:xfrm>
          <a:off x="4543914" y="3318453"/>
          <a:ext cx="191599" cy="428049"/>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195185</xdr:colOff>
      <xdr:row>22</xdr:row>
      <xdr:rowOff>151394</xdr:rowOff>
    </xdr:from>
    <xdr:to>
      <xdr:col>8</xdr:col>
      <xdr:colOff>329217</xdr:colOff>
      <xdr:row>23</xdr:row>
      <xdr:rowOff>102360</xdr:rowOff>
    </xdr:to>
    <xdr:sp macro="" textlink="">
      <xdr:nvSpPr>
        <xdr:cNvPr id="14" name="Rectangle 13">
          <a:extLst>
            <a:ext uri="{FF2B5EF4-FFF2-40B4-BE49-F238E27FC236}">
              <a16:creationId xmlns:a16="http://schemas.microsoft.com/office/drawing/2014/main" id="{AB17CC5C-65B2-48CA-8867-6C11E78256FA}"/>
            </a:ext>
          </a:extLst>
        </xdr:cNvPr>
        <xdr:cNvSpPr/>
      </xdr:nvSpPr>
      <xdr:spPr>
        <a:xfrm>
          <a:off x="4640185" y="3643894"/>
          <a:ext cx="134032" cy="109716"/>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546757</xdr:colOff>
      <xdr:row>12</xdr:row>
      <xdr:rowOff>142324</xdr:rowOff>
    </xdr:from>
    <xdr:to>
      <xdr:col>7</xdr:col>
      <xdr:colOff>600808</xdr:colOff>
      <xdr:row>26</xdr:row>
      <xdr:rowOff>41268</xdr:rowOff>
    </xdr:to>
    <xdr:sp macro="" textlink="">
      <xdr:nvSpPr>
        <xdr:cNvPr id="15" name="Rectangle 14">
          <a:extLst>
            <a:ext uri="{FF2B5EF4-FFF2-40B4-BE49-F238E27FC236}">
              <a16:creationId xmlns:a16="http://schemas.microsoft.com/office/drawing/2014/main" id="{4C1D3EBD-5F59-49BE-B6D0-2C2809018D17}"/>
            </a:ext>
          </a:extLst>
        </xdr:cNvPr>
        <xdr:cNvSpPr/>
      </xdr:nvSpPr>
      <xdr:spPr>
        <a:xfrm>
          <a:off x="4356757" y="2047324"/>
          <a:ext cx="54051" cy="2121444"/>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535416</xdr:colOff>
      <xdr:row>23</xdr:row>
      <xdr:rowOff>125585</xdr:rowOff>
    </xdr:from>
    <xdr:to>
      <xdr:col>10</xdr:col>
      <xdr:colOff>75959</xdr:colOff>
      <xdr:row>25</xdr:row>
      <xdr:rowOff>57322</xdr:rowOff>
    </xdr:to>
    <xdr:sp macro="" textlink="">
      <xdr:nvSpPr>
        <xdr:cNvPr id="16" name="Rectangle 15">
          <a:extLst>
            <a:ext uri="{FF2B5EF4-FFF2-40B4-BE49-F238E27FC236}">
              <a16:creationId xmlns:a16="http://schemas.microsoft.com/office/drawing/2014/main" id="{47FBA5FD-681F-491A-8D87-B845CEF5A9E4}"/>
            </a:ext>
          </a:extLst>
        </xdr:cNvPr>
        <xdr:cNvSpPr/>
      </xdr:nvSpPr>
      <xdr:spPr>
        <a:xfrm>
          <a:off x="5615416" y="3776835"/>
          <a:ext cx="175543" cy="249237"/>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207309</xdr:colOff>
      <xdr:row>22</xdr:row>
      <xdr:rowOff>107000</xdr:rowOff>
    </xdr:from>
    <xdr:to>
      <xdr:col>8</xdr:col>
      <xdr:colOff>443665</xdr:colOff>
      <xdr:row>24</xdr:row>
      <xdr:rowOff>28349</xdr:rowOff>
    </xdr:to>
    <xdr:sp macro="" textlink="">
      <xdr:nvSpPr>
        <xdr:cNvPr id="17" name="Rectangle 16">
          <a:extLst>
            <a:ext uri="{FF2B5EF4-FFF2-40B4-BE49-F238E27FC236}">
              <a16:creationId xmlns:a16="http://schemas.microsoft.com/office/drawing/2014/main" id="{E571AFB9-90B3-47D6-8065-3379E6D270B1}"/>
            </a:ext>
          </a:extLst>
        </xdr:cNvPr>
        <xdr:cNvSpPr/>
      </xdr:nvSpPr>
      <xdr:spPr>
        <a:xfrm>
          <a:off x="4652309" y="3599500"/>
          <a:ext cx="236356" cy="238849"/>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359923</xdr:colOff>
      <xdr:row>6</xdr:row>
      <xdr:rowOff>63043</xdr:rowOff>
    </xdr:from>
    <xdr:to>
      <xdr:col>12</xdr:col>
      <xdr:colOff>386916</xdr:colOff>
      <xdr:row>23</xdr:row>
      <xdr:rowOff>16892</xdr:rowOff>
    </xdr:to>
    <xdr:grpSp>
      <xdr:nvGrpSpPr>
        <xdr:cNvPr id="18" name="Group 17">
          <a:extLst>
            <a:ext uri="{FF2B5EF4-FFF2-40B4-BE49-F238E27FC236}">
              <a16:creationId xmlns:a16="http://schemas.microsoft.com/office/drawing/2014/main" id="{0548CB1D-CC86-459F-963E-D6F636B43E12}"/>
            </a:ext>
          </a:extLst>
        </xdr:cNvPr>
        <xdr:cNvGrpSpPr/>
      </xdr:nvGrpSpPr>
      <xdr:grpSpPr>
        <a:xfrm>
          <a:off x="4017523" y="977443"/>
          <a:ext cx="3074993" cy="2544649"/>
          <a:chOff x="3943138" y="2203900"/>
          <a:chExt cx="3201993" cy="2729706"/>
        </a:xfrm>
      </xdr:grpSpPr>
      <mc:AlternateContent xmlns:mc="http://schemas.openxmlformats.org/markup-compatibility/2006">
        <mc:Choice xmlns:cx1="http://schemas.microsoft.com/office/drawing/2015/9/8/chartex" Requires="cx1">
          <xdr:graphicFrame macro="">
            <xdr:nvGraphicFramePr>
              <xdr:cNvPr id="19" name="Chart 18">
                <a:extLst>
                  <a:ext uri="{FF2B5EF4-FFF2-40B4-BE49-F238E27FC236}">
                    <a16:creationId xmlns:a16="http://schemas.microsoft.com/office/drawing/2014/main" id="{9B62DE49-29D4-4DC2-90B8-FEFC61462C0F}"/>
                  </a:ext>
                </a:extLst>
              </xdr:cNvPr>
              <xdr:cNvGraphicFramePr/>
            </xdr:nvGraphicFramePr>
            <xdr:xfrm>
              <a:off x="3943138" y="2365374"/>
              <a:ext cx="3201993" cy="2240701"/>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43138" y="2365374"/>
                <a:ext cx="3201993" cy="2240701"/>
              </a:xfrm>
              <a:prstGeom prst="rect">
                <a:avLst/>
              </a:prstGeom>
              <a:solidFill>
                <a:prstClr val="white"/>
              </a:solidFill>
              <a:ln w="1">
                <a:solidFill>
                  <a:prstClr val="green"/>
                </a:solidFill>
              </a:ln>
            </xdr:spPr>
            <xdr:txBody>
              <a:bodyPr vertOverflow="clip" horzOverflow="clip"/>
              <a:lstStyle/>
              <a:p>
                <a:r>
                  <a:rPr sz="1100"/>
                  <a:t>This chart isn't available in your version of Excel.
Editing this shape or saving this workbook into a different file format will permanently break the chart.</a:t>
                </a:r>
              </a:p>
            </xdr:txBody>
          </xdr:sp>
        </mc:Fallback>
      </mc:AlternateContent>
      <xdr:sp macro="" textlink="">
        <xdr:nvSpPr>
          <xdr:cNvPr id="20" name="Rectangle 19">
            <a:extLst>
              <a:ext uri="{FF2B5EF4-FFF2-40B4-BE49-F238E27FC236}">
                <a16:creationId xmlns:a16="http://schemas.microsoft.com/office/drawing/2014/main" id="{7CDC4C71-5834-4199-A054-ABE55B2D42E5}"/>
              </a:ext>
            </a:extLst>
          </xdr:cNvPr>
          <xdr:cNvSpPr/>
        </xdr:nvSpPr>
        <xdr:spPr>
          <a:xfrm>
            <a:off x="5195267" y="2897314"/>
            <a:ext cx="126756" cy="504511"/>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20">
            <a:extLst>
              <a:ext uri="{FF2B5EF4-FFF2-40B4-BE49-F238E27FC236}">
                <a16:creationId xmlns:a16="http://schemas.microsoft.com/office/drawing/2014/main" id="{95DB721B-BDD3-47DB-9985-80882D7A0DC6}"/>
              </a:ext>
            </a:extLst>
          </xdr:cNvPr>
          <xdr:cNvSpPr/>
        </xdr:nvSpPr>
        <xdr:spPr>
          <a:xfrm>
            <a:off x="6819655" y="3943574"/>
            <a:ext cx="155331" cy="328037"/>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Rectangle 21">
            <a:extLst>
              <a:ext uri="{FF2B5EF4-FFF2-40B4-BE49-F238E27FC236}">
                <a16:creationId xmlns:a16="http://schemas.microsoft.com/office/drawing/2014/main" id="{DA970DB4-C799-41BD-AA2E-3D0BDD3E1715}"/>
              </a:ext>
            </a:extLst>
          </xdr:cNvPr>
          <xdr:cNvSpPr/>
        </xdr:nvSpPr>
        <xdr:spPr>
          <a:xfrm>
            <a:off x="6286796" y="3077973"/>
            <a:ext cx="176579" cy="447728"/>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3" name="Rectangle 22">
            <a:extLst>
              <a:ext uri="{FF2B5EF4-FFF2-40B4-BE49-F238E27FC236}">
                <a16:creationId xmlns:a16="http://schemas.microsoft.com/office/drawing/2014/main" id="{86C9E3FA-B8F2-4774-B06A-FD2A309956E4}"/>
              </a:ext>
            </a:extLst>
          </xdr:cNvPr>
          <xdr:cNvSpPr/>
        </xdr:nvSpPr>
        <xdr:spPr>
          <a:xfrm>
            <a:off x="4940876" y="3417613"/>
            <a:ext cx="153178" cy="390678"/>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4" name="Rectangle 23">
            <a:extLst>
              <a:ext uri="{FF2B5EF4-FFF2-40B4-BE49-F238E27FC236}">
                <a16:creationId xmlns:a16="http://schemas.microsoft.com/office/drawing/2014/main" id="{285DE5AC-426E-4E30-94D5-E3466283D804}"/>
              </a:ext>
            </a:extLst>
          </xdr:cNvPr>
          <xdr:cNvSpPr/>
        </xdr:nvSpPr>
        <xdr:spPr>
          <a:xfrm>
            <a:off x="6514183" y="2203900"/>
            <a:ext cx="171845" cy="444633"/>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Rectangle 24">
            <a:extLst>
              <a:ext uri="{FF2B5EF4-FFF2-40B4-BE49-F238E27FC236}">
                <a16:creationId xmlns:a16="http://schemas.microsoft.com/office/drawing/2014/main" id="{C0D1029A-4787-457B-AB45-B9691C72F715}"/>
              </a:ext>
            </a:extLst>
          </xdr:cNvPr>
          <xdr:cNvSpPr/>
        </xdr:nvSpPr>
        <xdr:spPr>
          <a:xfrm>
            <a:off x="5177791" y="4130924"/>
            <a:ext cx="159750" cy="193696"/>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 name="Rectangle 25">
            <a:extLst>
              <a:ext uri="{FF2B5EF4-FFF2-40B4-BE49-F238E27FC236}">
                <a16:creationId xmlns:a16="http://schemas.microsoft.com/office/drawing/2014/main" id="{64462642-4D4A-4610-A6F2-832B85D213FB}"/>
              </a:ext>
            </a:extLst>
          </xdr:cNvPr>
          <xdr:cNvSpPr/>
        </xdr:nvSpPr>
        <xdr:spPr>
          <a:xfrm>
            <a:off x="4726685" y="4208173"/>
            <a:ext cx="139186" cy="119921"/>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7" name="TextBox 26">
            <a:extLst>
              <a:ext uri="{FF2B5EF4-FFF2-40B4-BE49-F238E27FC236}">
                <a16:creationId xmlns:a16="http://schemas.microsoft.com/office/drawing/2014/main" id="{F16175BA-8B3C-443E-9F40-9EC6D0AF37E0}"/>
              </a:ext>
            </a:extLst>
          </xdr:cNvPr>
          <xdr:cNvSpPr txBox="1"/>
        </xdr:nvSpPr>
        <xdr:spPr>
          <a:xfrm>
            <a:off x="4480317" y="4342676"/>
            <a:ext cx="1079499" cy="5739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900">
                <a:solidFill>
                  <a:schemeClr val="dk1"/>
                </a:solidFill>
                <a:effectLst/>
                <a:latin typeface="Segoe UI" panose="020B0502040204020203" pitchFamily="34" charset="0"/>
                <a:ea typeface="+mn-ea"/>
                <a:cs typeface="Segoe UI" panose="020B0502040204020203" pitchFamily="34" charset="0"/>
              </a:rPr>
              <a:t>Emerging market economies</a:t>
            </a:r>
            <a:endParaRPr lang="en-US" sz="900">
              <a:latin typeface="Segoe UI" panose="020B0502040204020203" pitchFamily="34" charset="0"/>
              <a:cs typeface="Segoe UI" panose="020B0502040204020203" pitchFamily="34" charset="0"/>
            </a:endParaRPr>
          </a:p>
        </xdr:txBody>
      </xdr:sp>
      <xdr:sp macro="" textlink="">
        <xdr:nvSpPr>
          <xdr:cNvPr id="28" name="TextBox 27">
            <a:extLst>
              <a:ext uri="{FF2B5EF4-FFF2-40B4-BE49-F238E27FC236}">
                <a16:creationId xmlns:a16="http://schemas.microsoft.com/office/drawing/2014/main" id="{D8A5AA51-0138-4E32-8D35-CBA0D720126A}"/>
              </a:ext>
            </a:extLst>
          </xdr:cNvPr>
          <xdr:cNvSpPr txBox="1"/>
        </xdr:nvSpPr>
        <xdr:spPr>
          <a:xfrm>
            <a:off x="5781523" y="4350607"/>
            <a:ext cx="1328810" cy="5829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900">
                <a:solidFill>
                  <a:schemeClr val="dk1"/>
                </a:solidFill>
                <a:effectLst/>
                <a:latin typeface="Segoe UI" panose="020B0502040204020203" pitchFamily="34" charset="0"/>
                <a:ea typeface="+mn-ea"/>
                <a:cs typeface="Segoe UI" panose="020B0502040204020203" pitchFamily="34" charset="0"/>
              </a:rPr>
              <a:t>Low-income developing countries</a:t>
            </a:r>
            <a:endParaRPr lang="en-US" sz="900">
              <a:latin typeface="Segoe UI" panose="020B0502040204020203" pitchFamily="34" charset="0"/>
              <a:cs typeface="Segoe UI" panose="020B0502040204020203" pitchFamily="34" charset="0"/>
            </a:endParaRPr>
          </a:p>
        </xdr:txBody>
      </xdr:sp>
      <xdr:pic>
        <xdr:nvPicPr>
          <xdr:cNvPr id="29" name="Picture 28">
            <a:extLst>
              <a:ext uri="{FF2B5EF4-FFF2-40B4-BE49-F238E27FC236}">
                <a16:creationId xmlns:a16="http://schemas.microsoft.com/office/drawing/2014/main" id="{7154503D-ABC9-48CA-936D-EC1532F12059}"/>
              </a:ext>
            </a:extLst>
          </xdr:cNvPr>
          <xdr:cNvPicPr>
            <a:picLocks noChangeAspect="1"/>
          </xdr:cNvPicPr>
        </xdr:nvPicPr>
        <xdr:blipFill>
          <a:blip xmlns:r="http://schemas.openxmlformats.org/officeDocument/2006/relationships" r:embed="rId2"/>
          <a:stretch>
            <a:fillRect/>
          </a:stretch>
        </xdr:blipFill>
        <xdr:spPr>
          <a:xfrm>
            <a:off x="4573015" y="2472124"/>
            <a:ext cx="1034593" cy="639486"/>
          </a:xfrm>
          <a:prstGeom prst="rect">
            <a:avLst/>
          </a:prstGeom>
        </xdr:spPr>
      </xdr:pic>
      <xdr:sp macro="" textlink="">
        <xdr:nvSpPr>
          <xdr:cNvPr id="30" name="Rectangle 29">
            <a:extLst>
              <a:ext uri="{FF2B5EF4-FFF2-40B4-BE49-F238E27FC236}">
                <a16:creationId xmlns:a16="http://schemas.microsoft.com/office/drawing/2014/main" id="{258C1D88-A742-4F44-A9E4-A6F2AFC1C6C2}"/>
              </a:ext>
            </a:extLst>
          </xdr:cNvPr>
          <xdr:cNvSpPr/>
        </xdr:nvSpPr>
        <xdr:spPr>
          <a:xfrm>
            <a:off x="6519397" y="3926889"/>
            <a:ext cx="194315" cy="344925"/>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1" name="Rectangle 30">
            <a:extLst>
              <a:ext uri="{FF2B5EF4-FFF2-40B4-BE49-F238E27FC236}">
                <a16:creationId xmlns:a16="http://schemas.microsoft.com/office/drawing/2014/main" id="{20B13A47-A1DE-493C-95E6-EEF464A1B53B}"/>
              </a:ext>
            </a:extLst>
          </xdr:cNvPr>
          <xdr:cNvSpPr/>
        </xdr:nvSpPr>
        <xdr:spPr>
          <a:xfrm>
            <a:off x="6286416" y="4015853"/>
            <a:ext cx="217088" cy="307480"/>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2" name="Rectangle 31">
            <a:extLst>
              <a:ext uri="{FF2B5EF4-FFF2-40B4-BE49-F238E27FC236}">
                <a16:creationId xmlns:a16="http://schemas.microsoft.com/office/drawing/2014/main" id="{5E0FCDDC-85F6-4D0C-94AA-8EFA15CC42F3}"/>
              </a:ext>
            </a:extLst>
          </xdr:cNvPr>
          <xdr:cNvSpPr/>
        </xdr:nvSpPr>
        <xdr:spPr>
          <a:xfrm>
            <a:off x="6009415" y="3437025"/>
            <a:ext cx="217088" cy="301849"/>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3" name="Rectangle 32">
            <a:extLst>
              <a:ext uri="{FF2B5EF4-FFF2-40B4-BE49-F238E27FC236}">
                <a16:creationId xmlns:a16="http://schemas.microsoft.com/office/drawing/2014/main" id="{1F895F83-E5C3-47A3-AF60-5646E73F9F3C}"/>
              </a:ext>
            </a:extLst>
          </xdr:cNvPr>
          <xdr:cNvSpPr/>
        </xdr:nvSpPr>
        <xdr:spPr>
          <a:xfrm>
            <a:off x="6039195" y="4036165"/>
            <a:ext cx="236356" cy="247921"/>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Rectangle 33">
            <a:extLst>
              <a:ext uri="{FF2B5EF4-FFF2-40B4-BE49-F238E27FC236}">
                <a16:creationId xmlns:a16="http://schemas.microsoft.com/office/drawing/2014/main" id="{83562F44-EC91-4337-B9AB-E52B18FF1864}"/>
              </a:ext>
            </a:extLst>
          </xdr:cNvPr>
          <xdr:cNvSpPr/>
        </xdr:nvSpPr>
        <xdr:spPr>
          <a:xfrm>
            <a:off x="4932159" y="4187753"/>
            <a:ext cx="169068" cy="146441"/>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xdr:col>
      <xdr:colOff>367631</xdr:colOff>
      <xdr:row>3</xdr:row>
      <xdr:rowOff>46790</xdr:rowOff>
    </xdr:from>
    <xdr:to>
      <xdr:col>13</xdr:col>
      <xdr:colOff>423333</xdr:colOff>
      <xdr:row>7</xdr:row>
      <xdr:rowOff>0</xdr:rowOff>
    </xdr:to>
    <xdr:sp macro="" textlink="">
      <xdr:nvSpPr>
        <xdr:cNvPr id="35" name="TextBox 34">
          <a:extLst>
            <a:ext uri="{FF2B5EF4-FFF2-40B4-BE49-F238E27FC236}">
              <a16:creationId xmlns:a16="http://schemas.microsoft.com/office/drawing/2014/main" id="{0DEAC1C8-D3E3-4630-9DD9-9484409847CC}"/>
            </a:ext>
          </a:extLst>
        </xdr:cNvPr>
        <xdr:cNvSpPr txBox="1"/>
      </xdr:nvSpPr>
      <xdr:spPr>
        <a:xfrm>
          <a:off x="4177631" y="523040"/>
          <a:ext cx="3865702" cy="58821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i="0">
              <a:solidFill>
                <a:srgbClr val="7030A0"/>
              </a:solidFill>
            </a:rPr>
            <a:t>Figure 5. Sovereign Spreads, by Income Group, 2020-22 </a:t>
          </a:r>
        </a:p>
        <a:p>
          <a:r>
            <a:rPr lang="en-US" sz="1200" i="1">
              <a:solidFill>
                <a:srgbClr val="7030A0"/>
              </a:solidFill>
            </a:rPr>
            <a:t>(Basis points)</a:t>
          </a:r>
        </a:p>
      </xdr:txBody>
    </xdr:sp>
    <xdr:clientData/>
  </xdr:twoCellAnchor>
  <xdr:twoCellAnchor>
    <xdr:from>
      <xdr:col>7</xdr:col>
      <xdr:colOff>467895</xdr:colOff>
      <xdr:row>22</xdr:row>
      <xdr:rowOff>53723</xdr:rowOff>
    </xdr:from>
    <xdr:to>
      <xdr:col>12</xdr:col>
      <xdr:colOff>441158</xdr:colOff>
      <xdr:row>28</xdr:row>
      <xdr:rowOff>102017</xdr:rowOff>
    </xdr:to>
    <xdr:sp macro="" textlink="">
      <xdr:nvSpPr>
        <xdr:cNvPr id="36" name="TextBox 35">
          <a:extLst>
            <a:ext uri="{FF2B5EF4-FFF2-40B4-BE49-F238E27FC236}">
              <a16:creationId xmlns:a16="http://schemas.microsoft.com/office/drawing/2014/main" id="{7B0AAF96-AABC-4DAC-BE38-B8F0AF6F0A5D}"/>
            </a:ext>
          </a:extLst>
        </xdr:cNvPr>
        <xdr:cNvSpPr txBox="1"/>
      </xdr:nvSpPr>
      <xdr:spPr>
        <a:xfrm>
          <a:off x="4354095" y="3616073"/>
          <a:ext cx="3211763" cy="1019844"/>
        </a:xfrm>
        <a:prstGeom prst="rect">
          <a:avLst/>
        </a:prstGeom>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lang="en-US" sz="1050"/>
            <a:t>Sources: JPMorgan Emerging Market Bond Index Note: Lines are median and shaded areas are interquartile ranges for a sample of 49 emerging market economies and 9 low-income developing countries.</a:t>
          </a:r>
        </a:p>
      </xdr:txBody>
    </xdr:sp>
    <xdr:clientData/>
  </xdr:twoCellAnchor>
  <xdr:twoCellAnchor>
    <xdr:from>
      <xdr:col>8</xdr:col>
      <xdr:colOff>402167</xdr:colOff>
      <xdr:row>15</xdr:row>
      <xdr:rowOff>28221</xdr:rowOff>
    </xdr:from>
    <xdr:to>
      <xdr:col>8</xdr:col>
      <xdr:colOff>619255</xdr:colOff>
      <xdr:row>17</xdr:row>
      <xdr:rowOff>3662</xdr:rowOff>
    </xdr:to>
    <xdr:sp macro="" textlink="">
      <xdr:nvSpPr>
        <xdr:cNvPr id="37" name="Rectangle 36">
          <a:extLst>
            <a:ext uri="{FF2B5EF4-FFF2-40B4-BE49-F238E27FC236}">
              <a16:creationId xmlns:a16="http://schemas.microsoft.com/office/drawing/2014/main" id="{A385A809-80D4-4B86-AEDC-5F6E3615A6F5}"/>
            </a:ext>
          </a:extLst>
        </xdr:cNvPr>
        <xdr:cNvSpPr/>
      </xdr:nvSpPr>
      <xdr:spPr>
        <a:xfrm>
          <a:off x="4847167" y="2462388"/>
          <a:ext cx="217088" cy="299996"/>
        </a:xfrm>
        <a:prstGeom prst="rect">
          <a:avLst/>
        </a:prstGeom>
        <a:solidFill>
          <a:sysClr val="window" lastClr="FFFF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externalLinks/_rels/externalLink1.xml.rels><?xml version="1.0" encoding="UTF-8" standalone="yes"?>
<Relationships xmlns="http://schemas.openxmlformats.org/package/2006/relationships"><Relationship Id="rId2" Type="http://schemas.microsoft.com/office/2019/04/relationships/externalLinkLongPath" Target="http://intranetapps.imf.org/data4/users2/data3/users3/data4/users2/data4/users2/data4/users2/data4/users2/data4/users2/FPSGWN03P/AFR/Documents%20and%20Settings/myulek/Local%20Settings/Temporary%20Internet%20Files/OLK11C/SR-03-03-tables(1-14).xls?0FFA6CA1" TargetMode="External"/><Relationship Id="rId1" Type="http://schemas.openxmlformats.org/officeDocument/2006/relationships/externalLinkPath" Target="file:///\\0FFA6CA1\SR-03-03-tables(1-14).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data2\APD\Users\SJahan\Desktop\MMR%20MISSION%202013%20Art.IV\Users\SJahan\AppData\Local\Microsoft\Windows\Temporary%20Internet%20Files\Content.Outlook\6J0XMQ4R\WIN\TEMP\weo%20extra%20vulnerabilty.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X:\GFS\GFS-83\GFS\GFS79\GFS21.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G:\DATA\AFR\CFA\WAEMU\WAEMU_2002\WAEMU_Questionnaire_OCT2002.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Fpsfwn03p\ins\WINDOWS\TEMP\GeoBop0900_BseLine.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FPSGWN03P\WHD\Documents%20and%20Settings\seble\Local%20Settings\Temporary%20Internet%20Files\OLK8\2001%20Art%20IV\September%2011\Brb_BOP_2001_September50percenttoursimshortfall.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data1\mcd\DATA\O1\BGR\REAL\DATA\O1\BGR\MON\PROJ\MONwork.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A:\WIN\Temporary%20Internet%20Files\OLK7022\bfamon.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A:\DATA\O1\BGR\REAL\DATA\O1\BGR\MON\PROJ\MONwork.XLS" TargetMode="External"/></Relationships>
</file>

<file path=xl/externalLinks/_rels/externalLink18.xml.rels><?xml version="1.0" encoding="UTF-8" standalone="yes"?>
<Relationships xmlns="http://schemas.openxmlformats.org/package/2006/relationships"><Relationship Id="rId1" Type="http://schemas.microsoft.com/office/2006/relationships/xlExternalLinkPath/xlStartup" Target="Bgr/GEN/BG%20SINAWA.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DATA2\TGSI\DATA\EGY\EGY-Inflation.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FPSGWN03P\AFR\Documents%20and%20Settings\myulek\Local%20Settings\Temporary%20Internet%20Files\OLK11C\SR-03-03-tables(1-14).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DATA1\MCD\DATA\UT\UZB\BOP\Uzex698.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E:\DATA\DZA\Archives\Article%20IV%202004\StaffReport\DZmon.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Data1\fad\DATA\PA\CHL\SECTORS\BOP\Bop0209.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F:\afr\WIN\Temporary%20Internet%20Files\OLKD2B0\Civfis_m.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FPSGWN03P\AFR\DATA\AFR\CFA\WAEMU\WAEMU_2002\WAEMU_Questionnaire_OCT2002.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E:\DATA\DZA\Article%20IV%202004\StaffReport\Statistical%20appendix\Tab%2015.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F:\DOC\UB\EST\98VISIT.MAY\SR\BOPMIS.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data2\APD\Users\SJahan\Desktop\MMR%20MISSION%202013%20Art.IV\Users\SJahan\AppData\Local\Microsoft\Windows\Temporary%20Internet%20Files\Content.Outlook\6J0XMQ4R\APD\DATA\JOR\JOMON.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http://www-intranet.imf.org/TEMP/prod%20levels%20manufacturing.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D:\Ativogerencial\PASNOVO.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data4\TEMP\prod%20levels%20manufacturing.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DATA1\MFD\Mission\Uganda\Previous%20files\Data%20from%20the%20Authorities\Diskette%209\INTRT.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G:\NGA%20local\scenario%20III\STA-ins\NGCPI.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FPSGWN03P\AFR\NGA%20local\scenario%20III\STA-ins\NGCPI.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file:///P:\Mission\Uganda\Previous%20files\Data%20from%20the%20Authorities\Diskette%209\INTRT.xls" TargetMode="External"/></Relationships>
</file>

<file path=xl/externalLinks/_rels/externalLink34.xml.rels><?xml version="1.0" encoding="UTF-8" standalone="yes"?>
<Relationships xmlns="http://schemas.openxmlformats.org/package/2006/relationships"><Relationship Id="rId1" Type="http://schemas.openxmlformats.org/officeDocument/2006/relationships/externalLinkPath" Target="file:///Y:\Public%20Finance%202004\Public%20Finance%20Office\Reports%20For%20ECAPO\Statistical%20Bulletin\ECAPO%20Rates.xls" TargetMode="External"/></Relationships>
</file>

<file path=xl/externalLinks/_rels/externalLink35.xml.rels><?xml version="1.0" encoding="UTF-8" standalone="yes"?>
<Relationships xmlns="http://schemas.openxmlformats.org/package/2006/relationships"><Relationship Id="rId1" Type="http://schemas.openxmlformats.org/officeDocument/2006/relationships/externalLinkPath" Target="file:///C:\Users\albertjaeger\Library\Containers\com.apple.mail\Data\Library\Mail%20Downloads\2F76C703-4CC1-4DC8-A26C-9F067C6A30BB\U:\DMC\NGA\STA-ins\NGCPI.XLS" TargetMode="External"/></Relationships>
</file>

<file path=xl/externalLinks/_rels/externalLink36.xml.rels><?xml version="1.0" encoding="UTF-8" standalone="yes"?>
<Relationships xmlns="http://schemas.openxmlformats.org/package/2006/relationships"><Relationship Id="rId1" Type="http://schemas.openxmlformats.org/officeDocument/2006/relationships/externalLinkPath" Target="file:///\\FPSGWN03P\AFR\DATA\NGA\Article%20IV%202004\Workfiles\STA-ins\NGCPI.XLS" TargetMode="External"/></Relationships>
</file>

<file path=xl/externalLinks/_rels/externalLink37.xml.rels><?xml version="1.0" encoding="UTF-8" standalone="yes"?>
<Relationships xmlns="http://schemas.openxmlformats.org/package/2006/relationships"><Relationship Id="rId1" Type="http://schemas.openxmlformats.org/officeDocument/2006/relationships/externalLinkPath" Target="file:///\\DATA1\MCD\WINDOWS\TEMP\GeoBop0900_BseLine.xls" TargetMode="External"/></Relationships>
</file>

<file path=xl/externalLinks/_rels/externalLink38.xml.rels><?xml version="1.0" encoding="UTF-8" standalone="yes"?>
<Relationships xmlns="http://schemas.openxmlformats.org/package/2006/relationships"><Relationship Id="rId1" Type="http://schemas.openxmlformats.org/officeDocument/2006/relationships/externalLinkPath" Target="file:///C:\DATA\LCA\REAL\CONTENT.XLS" TargetMode="External"/></Relationships>
</file>

<file path=xl/externalLinks/_rels/externalLink39.xml.rels><?xml version="1.0" encoding="UTF-8" standalone="yes"?>
<Relationships xmlns="http://schemas.openxmlformats.org/package/2006/relationships"><Relationship Id="rId1" Type="http://schemas.openxmlformats.org/officeDocument/2006/relationships/externalLinkPath" Target="file:///\\Server_cuentas\ipc\indicado\varias\ITCER2001.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C:\DATA\CA\GTM\Sectors\MONEY\GTM%20Monetary%20program.xls" TargetMode="External"/></Relationships>
</file>

<file path=xl/externalLinks/_rels/externalLink40.xml.rels><?xml version="1.0" encoding="UTF-8" standalone="yes"?>
<Relationships xmlns="http://schemas.openxmlformats.org/package/2006/relationships"><Relationship Id="rId1" Type="http://schemas.openxmlformats.org/officeDocument/2006/relationships/externalLinkPath" Target="file:///I:\GFS\GFS-83\GFS\GFS79\GFS21.xls" TargetMode="External"/></Relationships>
</file>

<file path=xl/externalLinks/_rels/externalLink41.xml.rels><?xml version="1.0" encoding="UTF-8" standalone="yes"?>
<Relationships xmlns="http://schemas.openxmlformats.org/package/2006/relationships"><Relationship Id="rId1" Type="http://schemas.openxmlformats.org/officeDocument/2006/relationships/externalLinkPath" Target="file:///F:\afr\DATA\CIV\RED\2000\RED-tables.xls" TargetMode="External"/></Relationships>
</file>

<file path=xl/externalLinks/_rels/externalLink42.xml.rels><?xml version="1.0" encoding="UTF-8" standalone="yes"?>
<Relationships xmlns="http://schemas.openxmlformats.org/package/2006/relationships"><Relationship Id="rId1" Type="http://schemas.openxmlformats.org/officeDocument/2006/relationships/externalLinkPath" Target="file:///M:\DATA\C2\BRB\Sector%20Data\Real\current%20data%20files\DATA\US\ARM\REP\97ARMRED\TABLES\EDSSARMRED97.xls" TargetMode="External"/></Relationships>
</file>

<file path=xl/externalLinks/_rels/externalLink43.xml.rels><?xml version="1.0" encoding="UTF-8" standalone="yes"?>
<Relationships xmlns="http://schemas.openxmlformats.org/package/2006/relationships"><Relationship Id="rId1" Type="http://schemas.openxmlformats.org/officeDocument/2006/relationships/externalLinkPath" Target="file:///\\Data2\apd\DATA\DH\GEO\BOP\GeoBop.xls" TargetMode="External"/></Relationships>
</file>

<file path=xl/externalLinks/_rels/externalLink44.xml.rels><?xml version="1.0" encoding="UTF-8" standalone="yes"?>
<Relationships xmlns="http://schemas.openxmlformats.org/package/2006/relationships"><Relationship Id="rId1" Type="http://schemas.openxmlformats.org/officeDocument/2006/relationships/externalLinkPath" Target="file:///A:\DATA\LCA\REAL\CONTENT.XLS" TargetMode="External"/></Relationships>
</file>

<file path=xl/externalLinks/_rels/externalLink45.xml.rels><?xml version="1.0" encoding="UTF-8" standalone="yes"?>
<Relationships xmlns="http://schemas.openxmlformats.org/package/2006/relationships"><Relationship Id="rId1" Type="http://schemas.openxmlformats.org/officeDocument/2006/relationships/externalLinkPath" Target="file:///C:\DATA\DD\GEO\BOP\GeoBop.xls" TargetMode="External"/></Relationships>
</file>

<file path=xl/externalLinks/_rels/externalLink46.xml.rels><?xml version="1.0" encoding="UTF-8" standalone="yes"?>
<Relationships xmlns="http://schemas.openxmlformats.org/package/2006/relationships"><Relationship Id="rId1" Type="http://schemas.openxmlformats.org/officeDocument/2006/relationships/externalLinkPath" Target="file:///U:\DMC\NGA\STA-ins\NGCPI.XLS" TargetMode="External"/></Relationships>
</file>

<file path=xl/externalLinks/_rels/externalLink47.xml.rels><?xml version="1.0" encoding="UTF-8" standalone="yes"?>
<Relationships xmlns="http://schemas.openxmlformats.org/package/2006/relationships"><Relationship Id="rId1" Type="http://schemas.openxmlformats.org/officeDocument/2006/relationships/externalLinkPath" Target="file:///\\data2\eur\DATA\US\ARM\REP\97ARMRED\TABLES\EDSSARMRED97.xls" TargetMode="External"/></Relationships>
</file>

<file path=xl/externalLinks/_rels/externalLink48.xml.rels><?xml version="1.0" encoding="UTF-8" standalone="yes"?>
<Relationships xmlns="http://schemas.openxmlformats.org/package/2006/relationships"><Relationship Id="rId1" Type="http://schemas.openxmlformats.org/officeDocument/2006/relationships/externalLinkPath" Target="file:///\\Fpsfwn03p\ins\DATA\Rwanda\Bref1098\RWBOP998.xls" TargetMode="External"/></Relationships>
</file>

<file path=xl/externalLinks/_rels/externalLink49.xml.rels><?xml version="1.0" encoding="UTF-8" standalone="yes"?>
<Relationships xmlns="http://schemas.openxmlformats.org/package/2006/relationships"><Relationship Id="rId1" Type="http://schemas.openxmlformats.org/officeDocument/2006/relationships/externalLinkPath" Target="file:///D:\My%20Documents\Mission%20to%20Burkina\bfabop_bakup%20to%20redesign.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data1\mcd\MSOFFICE\EXCEL\ARM\MONREV98.XLS" TargetMode="External"/></Relationships>
</file>

<file path=xl/externalLinks/_rels/externalLink50.xml.rels><?xml version="1.0" encoding="UTF-8" standalone="yes"?>
<Relationships xmlns="http://schemas.openxmlformats.org/package/2006/relationships"><Relationship Id="rId1" Type="http://schemas.openxmlformats.org/officeDocument/2006/relationships/externalLinkPath" Target="http://www-intranet.imf.org/WIN/TEMP/BOP9703_stress.xls" TargetMode="External"/></Relationships>
</file>

<file path=xl/externalLinks/_rels/externalLink51.xml.rels><?xml version="1.0" encoding="UTF-8" standalone="yes"?>
<Relationships xmlns="http://schemas.openxmlformats.org/package/2006/relationships"><Relationship Id="rId1" Type="http://schemas.openxmlformats.org/officeDocument/2006/relationships/externalLinkPath" Target="file:///F:\afr\WIN\TEMP\BOP9703_stress.xls" TargetMode="External"/></Relationships>
</file>

<file path=xl/externalLinks/_rels/externalLink52.xml.rels><?xml version="1.0" encoding="UTF-8" standalone="yes"?>
<Relationships xmlns="http://schemas.openxmlformats.org/package/2006/relationships"><Relationship Id="rId1" Type="http://schemas.openxmlformats.org/officeDocument/2006/relationships/externalLinkPath" Target="file:///\\FPSGWN03P\WHD\DNCFP\Recursos\Proyrena\Anual\2002\Alt4_Proy2002.xls" TargetMode="External"/></Relationships>
</file>

<file path=xl/externalLinks/_rels/externalLink53.xml.rels><?xml version="1.0" encoding="UTF-8" standalone="yes"?>
<Relationships xmlns="http://schemas.openxmlformats.org/package/2006/relationships"><Relationship Id="rId1" Type="http://schemas.openxmlformats.org/officeDocument/2006/relationships/externalLinkPath" Target="file:///F:\afr\Documents%20and%20Settings\MCUC\My%20Local%20Documents\COG\2002\frame\SR_01\cghub.xls" TargetMode="External"/></Relationships>
</file>

<file path=xl/externalLinks/_rels/externalLink54.xml.rels><?xml version="1.0" encoding="UTF-8" standalone="yes"?>
<Relationships xmlns="http://schemas.openxmlformats.org/package/2006/relationships"><Relationship Id="rId1" Type="http://schemas.openxmlformats.org/officeDocument/2006/relationships/externalLinkPath" Target="file:///\\Data2\apd\Data\Regional\K%20flows\capflowdataJan05.xls" TargetMode="External"/></Relationships>
</file>

<file path=xl/externalLinks/_rels/externalLink55.xml.rels><?xml version="1.0" encoding="UTF-8" standalone="yes"?>
<Relationships xmlns="http://schemas.openxmlformats.org/package/2006/relationships"><Relationship Id="rId1" Type="http://schemas.openxmlformats.org/officeDocument/2006/relationships/externalLinkPath" Target="file:///\\Fpsgwn03p\afr\IMF\Nigeria\Statistics\Bloomberg_Nigeria_Db.xls" TargetMode="External"/></Relationships>
</file>

<file path=xl/externalLinks/_rels/externalLink56.xml.rels><?xml version="1.0" encoding="UTF-8" standalone="yes"?>
<Relationships xmlns="http://schemas.openxmlformats.org/package/2006/relationships"><Relationship Id="rId1" Type="http://schemas.openxmlformats.org/officeDocument/2006/relationships/externalLinkPath" Target="file:///\\Data1\fad\PhilMis\data%20charts%20concluding%20statement.xls" TargetMode="External"/></Relationships>
</file>

<file path=xl/externalLinks/_rels/externalLink57.xml.rels><?xml version="1.0" encoding="UTF-8" standalone="yes"?>
<Relationships xmlns="http://schemas.openxmlformats.org/package/2006/relationships"><Relationship Id="rId1" Type="http://schemas.openxmlformats.org/officeDocument/2006/relationships/externalLinkPath" Target="file:///\\DATA1\MCD\DRAFTS\MT\COMM\OIL\OILS.XLS" TargetMode="External"/></Relationships>
</file>

<file path=xl/externalLinks/_rels/externalLink58.xml.rels><?xml version="1.0" encoding="UTF-8" standalone="yes"?>
<Relationships xmlns="http://schemas.openxmlformats.org/package/2006/relationships"><Relationship Id="rId1" Type="http://schemas.openxmlformats.org/officeDocument/2006/relationships/externalLinkPath" Target="file:///\\Data2\apd\Bloomberg\Regional\WORK\InterestRates.xls" TargetMode="External"/></Relationships>
</file>

<file path=xl/externalLinks/_rels/externalLink59.xml.rels><?xml version="1.0" encoding="UTF-8" standalone="yes"?>
<Relationships xmlns="http://schemas.openxmlformats.org/package/2006/relationships"><Relationship Id="rId1" Type="http://schemas.openxmlformats.org/officeDocument/2006/relationships/externalLinkPath" Target="file:///\\FPSGWN03P\WHD\DRAFTS\ST\RK\Requests\Christoph\debt%20restructuring%20comparison%20countries%2014.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A:\MSOFFICE\EXCEL\ARM\MONREV98.XLS" TargetMode="External"/></Relationships>
</file>

<file path=xl/externalLinks/_rels/externalLink60.xml.rels><?xml version="1.0" encoding="UTF-8" standalone="yes"?>
<Relationships xmlns="http://schemas.openxmlformats.org/package/2006/relationships"><Relationship Id="rId1" Type="http://schemas.openxmlformats.org/officeDocument/2006/relationships/externalLinkPath" Target="file:///\\DATA2\TGSI\DATA\EGY\MON.%20&amp;%20FIN.%20SECTOR\Interest%20rates\Eurobond-spreads.xls" TargetMode="External"/></Relationships>
</file>

<file path=xl/externalLinks/_rels/externalLink61.xml.rels><?xml version="1.0" encoding="UTF-8" standalone="yes"?>
<Relationships xmlns="http://schemas.openxmlformats.org/package/2006/relationships"><Relationship Id="rId1" Type="http://schemas.openxmlformats.org/officeDocument/2006/relationships/externalLinkPath" Target="file:///\\DATA1\PDR\pre-mission\Real\ZMBREAL%20inactive%20sheets%20removed%20Jul%202003.xls" TargetMode="External"/></Relationships>
</file>

<file path=xl/externalLinks/_rels/externalLink62.xml.rels><?xml version="1.0" encoding="UTF-8" standalone="yes"?>
<Relationships xmlns="http://schemas.openxmlformats.org/package/2006/relationships"><Relationship Id="rId1" Type="http://schemas.openxmlformats.org/officeDocument/2006/relationships/externalLinkPath" Target="file:///\\data1\mcd\afr\WIN\TEMP\BOP9703_stress.xls" TargetMode="External"/></Relationships>
</file>

<file path=xl/externalLinks/_rels/externalLink63.xml.rels><?xml version="1.0" encoding="UTF-8" standalone="yes"?>
<Relationships xmlns="http://schemas.openxmlformats.org/package/2006/relationships"><Relationship Id="rId1" Type="http://schemas.openxmlformats.org/officeDocument/2006/relationships/externalLinkPath" Target="file:///\\data1\mcd\afr\NGA%20local\scenario%20III\STA-ins\NGCPI.XLS" TargetMode="External"/></Relationships>
</file>

<file path=xl/externalLinks/_rels/externalLink64.xml.rels><?xml version="1.0" encoding="UTF-8" standalone="yes"?>
<Relationships xmlns="http://schemas.openxmlformats.org/package/2006/relationships"><Relationship Id="rId1" Type="http://schemas.openxmlformats.org/officeDocument/2006/relationships/externalLinkPath" Target="file:///\\FPSGWN03P\EUR\WIN\Temporary%20Internet%20Files\OLK92A2\REAL\REER\KgReer_new.xls" TargetMode="External"/></Relationships>
</file>

<file path=xl/externalLinks/_rels/externalLink65.xml.rels><?xml version="1.0" encoding="UTF-8" standalone="yes"?>
<Relationships xmlns="http://schemas.openxmlformats.org/package/2006/relationships"><Relationship Id="rId1" Type="http://schemas.openxmlformats.org/officeDocument/2006/relationships/externalLinkPath" Target="file:///\\Fpsgwn03p\afr\DATA\SYC\Current\Scmony.xls" TargetMode="External"/></Relationships>
</file>

<file path=xl/externalLinks/_rels/externalLink66.xml.rels><?xml version="1.0" encoding="UTF-8" standalone="yes"?>
<Relationships xmlns="http://schemas.openxmlformats.org/package/2006/relationships"><Relationship Id="rId1" Type="http://schemas.openxmlformats.org/officeDocument/2006/relationships/externalLinkPath" Target="file:///\\FPSGWN03P\WHD\My%20Documents\LatinAmerica\Colombia\Reports%20Mission%20April%202000\Fiscal%20Tables\Fiscal%20Tables.xls" TargetMode="External"/></Relationships>
</file>

<file path=xl/externalLinks/_rels/externalLink67.xml.rels><?xml version="1.0" encoding="UTF-8" standalone="yes"?>
<Relationships xmlns="http://schemas.openxmlformats.org/package/2006/relationships"><Relationship Id="rId1" Type="http://schemas.openxmlformats.org/officeDocument/2006/relationships/externalLinkPath" Target="file:///R:\DATA\MLI\Current\MLIBOP.xls" TargetMode="External"/></Relationships>
</file>

<file path=xl/externalLinks/_rels/externalLink68.xml.rels><?xml version="1.0" encoding="UTF-8" standalone="yes"?>
<Relationships xmlns="http://schemas.openxmlformats.org/package/2006/relationships"><Relationship Id="rId1" Type="http://schemas.openxmlformats.org/officeDocument/2006/relationships/externalLinkPath" Target="file:///\\FPSGWN03P\AFR\DATA\COD\Main\CDCAD.XLS" TargetMode="External"/></Relationships>
</file>

<file path=xl/externalLinks/_rels/externalLink69.xml.rels><?xml version="1.0" encoding="UTF-8" standalone="yes"?>
<Relationships xmlns="http://schemas.openxmlformats.org/package/2006/relationships"><Relationship Id="rId1" Type="http://schemas.openxmlformats.org/officeDocument/2006/relationships/externalLinkPath" Target="file:///\\FPSFWN03P\MCD\DATA\QAT\Qafisc.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F:\afr\NGA%20local\scenario%20III\STA-ins\NGCPI.XLS" TargetMode="External"/></Relationships>
</file>

<file path=xl/externalLinks/_rels/externalLink70.xml.rels><?xml version="1.0" encoding="UTF-8" standalone="yes"?>
<Relationships xmlns="http://schemas.openxmlformats.org/package/2006/relationships"><Relationship Id="rId1" Type="http://schemas.openxmlformats.org/officeDocument/2006/relationships/externalLinkPath" Target="file:///C:\Users\albertjaeger\Library\Containers\com.apple.mail\Data\Library\Mail%20Downloads\2F76C703-4CC1-4DC8-A26C-9F067C6A30BB\Fpsswn05d\med\DATA\JOR\DATA\PA\CHL\SECTORS\BOP\Bop0209.xls" TargetMode="External"/></Relationships>
</file>

<file path=xl/externalLinks/_rels/externalLink71.xml.rels><?xml version="1.0" encoding="UTF-8" standalone="yes"?>
<Relationships xmlns="http://schemas.openxmlformats.org/package/2006/relationships"><Relationship Id="rId1" Type="http://schemas.openxmlformats.org/officeDocument/2006/relationships/externalLinkPath" Target="file:///\\Data1\fad\WINDOWS\TEMP\CRI-BOP-01.xls" TargetMode="External"/></Relationships>
</file>

<file path=xl/externalLinks/_rels/externalLink72.xml.rels><?xml version="1.0" encoding="UTF-8" standalone="yes"?>
<Relationships xmlns="http://schemas.openxmlformats.org/package/2006/relationships"><Relationship Id="rId1" Type="http://schemas.openxmlformats.org/officeDocument/2006/relationships/externalLinkPath" Target="file:///\\Data1\fad\DATA\CA\CRI\EXTERNAL\Output\CRI-BOP-01.xls" TargetMode="External"/></Relationships>
</file>

<file path=xl/externalLinks/_rels/externalLink73.xml.rels><?xml version="1.0" encoding="UTF-8" standalone="yes"?>
<Relationships xmlns="http://schemas.openxmlformats.org/package/2006/relationships"><Relationship Id="rId1" Type="http://schemas.openxmlformats.org/officeDocument/2006/relationships/externalLinkPath" Target="file:///D:\tis\macros\FiscalYear\ETFFS00.xls" TargetMode="External"/></Relationships>
</file>

<file path=xl/externalLinks/_rels/externalLink74.xml.rels><?xml version="1.0" encoding="UTF-8" standalone="yes"?>
<Relationships xmlns="http://schemas.openxmlformats.org/package/2006/relationships"><Relationship Id="rId1" Type="http://schemas.openxmlformats.org/officeDocument/2006/relationships/externalLinkPath" Target="file:///\\Data1\fad\DATA\CA\CRI\Dbase\Dinput\CRI-INPUT-ABOP.xls" TargetMode="External"/></Relationships>
</file>

<file path=xl/externalLinks/_rels/externalLink75.xml.rels><?xml version="1.0" encoding="UTF-8" standalone="yes"?>
<Relationships xmlns="http://schemas.openxmlformats.org/package/2006/relationships"><Relationship Id="rId1" Type="http://schemas.openxmlformats.org/officeDocument/2006/relationships/externalLinkPath" Target="file:///\\Data1\fad\DATA\CA\CRI\EXTERNAL\Output\Other-2002\CRI-INPUT-ABOP-4.xls" TargetMode="External"/></Relationships>
</file>

<file path=xl/externalLinks/_rels/externalLink76.xml.rels><?xml version="1.0" encoding="UTF-8" standalone="yes"?>
<Relationships xmlns="http://schemas.openxmlformats.org/package/2006/relationships"><Relationship Id="rId1" Type="http://schemas.openxmlformats.org/officeDocument/2006/relationships/externalLinkPath" Target="file:///C:\DATA\CA\CRI\EXTERNAL\Output\CRI-BOP-01.xls" TargetMode="External"/></Relationships>
</file>

<file path=xl/externalLinks/_rels/externalLink77.xml.rels><?xml version="1.0" encoding="UTF-8" standalone="yes"?>
<Relationships xmlns="http://schemas.openxmlformats.org/package/2006/relationships"><Relationship Id="rId1" Type="http://schemas.openxmlformats.org/officeDocument/2006/relationships/externalLinkPath" Target="file:///\\data2\apd\IMPORTANT\Macro\MRT-ECF%202nd%20review%202011_Nouakchott%2023%20avril%202011\CGER\NEW%20MRT%20Macro-%20sept%2021-2010%20mission\users1\TEMP\prod%20levels%20manufacturing.xls" TargetMode="External"/></Relationships>
</file>

<file path=xl/externalLinks/_rels/externalLink78.xml.rels><?xml version="1.0" encoding="UTF-8" standalone="yes"?>
<Relationships xmlns="http://schemas.openxmlformats.org/package/2006/relationships"><Relationship Id="rId1" Type="http://schemas.openxmlformats.org/officeDocument/2006/relationships/externalLinkPath" Target="/DATA/AI/AdrianPeralta/Jan_21_WEMD_update/Data/WEMD_updated_slides_with_frozen_data/Figure%20World%20Historical%20Public%20Debt_final_v5.xlsx" TargetMode="External"/></Relationships>
</file>

<file path=xl/externalLinks/_rels/externalLink79.xml.rels><?xml version="1.0" encoding="UTF-8" standalone="yes"?>
<Relationships xmlns="http://schemas.openxmlformats.org/package/2006/relationships"><Relationship Id="rId1" Type="http://schemas.openxmlformats.org/officeDocument/2006/relationships/externalLinkPath" Target="file:///\\Data1\fad\DATA\AI\VSingh\Handy%20datasets%20and%20templates\Commodity%20Prices\Brent%20and%20WTI%20spot.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A:\Documents%20and%20Settings\AGIUSTINIANI\My%20Local%20Documents\Honduras\Monetary%20Sector\HNDMONEY_M.xls" TargetMode="External"/></Relationships>
</file>

<file path=xl/externalLinks/_rels/externalLink80.xml.rels><?xml version="1.0" encoding="UTF-8" standalone="yes"?>
<Relationships xmlns="http://schemas.openxmlformats.org/package/2006/relationships"><Relationship Id="rId1" Type="http://schemas.openxmlformats.org/officeDocument/2006/relationships/externalLinkPath" Target="file:///C:\DATA\CA\CRI\Dbase\Dinput\CRI-INPUT-ABOP.xls" TargetMode="External"/></Relationships>
</file>

<file path=xl/externalLinks/_rels/externalLink81.xml.rels><?xml version="1.0" encoding="UTF-8" standalone="yes"?>
<Relationships xmlns="http://schemas.openxmlformats.org/package/2006/relationships"><Relationship Id="rId1" Type="http://schemas.openxmlformats.org/officeDocument/2006/relationships/externalLinkPath" Target="file:///M:\DOCUME~1\wb18479\LOCALS~1\Temp\DOCUME~1\wb231996\LOCALS~1\Temp\TEMP\My%20Documents\Moz\E-Final\BOP9703.xls" TargetMode="External"/></Relationships>
</file>

<file path=xl/externalLinks/_rels/externalLink82.xml.rels><?xml version="1.0" encoding="UTF-8" standalone="yes"?>
<Relationships xmlns="http://schemas.openxmlformats.org/package/2006/relationships"><Relationship Id="rId1" Type="http://schemas.openxmlformats.org/officeDocument/2006/relationships/externalLinkPath" Target="file:///\\FPSGWN03P\AFR\Users\AManoel\My%20Documents\Mozambique%20AFR\Missions\2004%20Feb%20mission%20New%20Prog\Brief\moz%20macroframework%20Brief%20Feb2004.xls" TargetMode="External"/></Relationships>
</file>

<file path=xl/externalLinks/_rels/externalLink83.xml.rels><?xml version="1.0" encoding="UTF-8" standalone="yes"?>
<Relationships xmlns="http://schemas.openxmlformats.org/package/2006/relationships"><Relationship Id="rId1" Type="http://schemas.openxmlformats.org/officeDocument/2006/relationships/externalLinkPath" Target="file:///F:\afr\WIN\TEMP\Mozambique%20Enhanced.xls" TargetMode="External"/></Relationships>
</file>

<file path=xl/externalLinks/_rels/externalLink84.xml.rels><?xml version="1.0" encoding="UTF-8" standalone="yes"?>
<Relationships xmlns="http://schemas.openxmlformats.org/package/2006/relationships"><Relationship Id="rId2" Type="http://schemas.microsoft.com/office/2019/04/relationships/externalLinkLongPath" Target="Figure_Transfers_June28?18208CEF" TargetMode="External"/><Relationship Id="rId1" Type="http://schemas.openxmlformats.org/officeDocument/2006/relationships/externalLinkPath" Target="file:///\\18208CEF\Figure_Transfers_June28"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F:\DATA\UB\LVA\REP\SR99JUN\LVchart699a.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2"/>
    </sheetNames>
    <sheetDataSet>
      <sheetData sheetId="0"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AD ME"/>
      <sheetName val="A"/>
      <sheetName val="AQ"/>
      <sheetName val="DQ"/>
      <sheetName val="ControlSheet"/>
      <sheetName val="FS"/>
      <sheetName val="Monthly"/>
      <sheetName val="MEI, SEI and EFV"/>
      <sheetName val="pensions (pr2000)"/>
      <sheetName val="Interest"/>
      <sheetName val="Sheet3"/>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xpense-graph"/>
      <sheetName val="ependiture-landscape"/>
      <sheetName val="GFS"/>
      <sheetName val="expenditure"/>
      <sheetName val="Expend. share"/>
      <sheetName val="Revenue share"/>
      <sheetName val="revenu-graph"/>
      <sheetName val="Sheet1"/>
      <sheetName val="TAX"/>
      <sheetName val="OTHER"/>
      <sheetName val="gfs graph"/>
      <sheetName val="tax graph"/>
      <sheetName val="pred report"/>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rolSheet"/>
      <sheetName val="Contents"/>
      <sheetName val="T1"/>
      <sheetName val="Source_DOT"/>
      <sheetName val="T2_SSA"/>
      <sheetName val="T3_SEI"/>
      <sheetName val="T4_NA_W"/>
      <sheetName val="T5_FISBAL_W"/>
      <sheetName val="T6_CONVCRIT"/>
      <sheetName val="T6a_CONVCRIT"/>
      <sheetName val="T7-EXTDEBT"/>
      <sheetName val="T8_DOMDEBT_00"/>
      <sheetName val="T8_DOMDEBT_01"/>
      <sheetName val="T9_EXT_W"/>
      <sheetName val="T10_TTT"/>
      <sheetName val="T11_EER"/>
      <sheetName val="T12_disbfassist"/>
      <sheetName val="T13_MONSUR"/>
      <sheetName val="T14_BCEAO"/>
      <sheetName val="T15_FA"/>
      <sheetName val="T16_COMBNKS"/>
      <sheetName val="T17_T18_MSURC"/>
      <sheetName val="T19_1999"/>
      <sheetName val="T19_2000"/>
      <sheetName val="T19_2001"/>
      <sheetName val="T20"/>
      <sheetName val="T21_prudratio"/>
      <sheetName val="T22_BS"/>
      <sheetName val="T23RFM"/>
      <sheetName val="T24_BUDGSUM"/>
      <sheetName val="T26_T27SOCIAL"/>
      <sheetName val="T27ED_T28HLT"/>
      <sheetName val="weights"/>
      <sheetName val="INS_Source"/>
      <sheetName val="ppp_TT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xt.debt"/>
      <sheetName val="DOC"/>
      <sheetName val="Input"/>
      <sheetName val="BoP"/>
      <sheetName val="Gas"/>
      <sheetName val="ER"/>
      <sheetName val="Prog"/>
      <sheetName val="UFC_TBL"/>
      <sheetName val="IMF"/>
      <sheetName val="WB"/>
      <sheetName val="EBRD"/>
      <sheetName val="End-94"/>
      <sheetName val="Debt"/>
      <sheetName val="CPFs"/>
      <sheetName val="ControlSheet"/>
      <sheetName val="DSA_macroassump"/>
      <sheetName val="DSA-2000"/>
      <sheetName val="DSA"/>
      <sheetName val="PFP"/>
      <sheetName val="RED"/>
      <sheetName val="DSA-Tkmn"/>
      <sheetName val="Cht_NPV"/>
      <sheetName val="Cht_DS"/>
      <sheetName val="Read Me"/>
      <sheetName val="SA_HP"/>
      <sheetName val=""/>
      <sheetName val="Table3"/>
      <sheetName val="FOREX-DAILY"/>
      <sheetName val="Base de Datos Proyeccion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ackfile"/>
      <sheetName val="Reserve-Tour"/>
      <sheetName val="Raw BOP Data (2)"/>
      <sheetName val="Contents"/>
      <sheetName val="Growth Data"/>
      <sheetName val="Tour input"/>
      <sheetName val="CA input"/>
      <sheetName val="CapA input"/>
      <sheetName val="CBB's BOP"/>
      <sheetName val="Ass for Proj"/>
      <sheetName val="Projections"/>
      <sheetName val="Exogen Assumptions - Baseline"/>
      <sheetName val="Old BOP backup"/>
      <sheetName val="Sheet1"/>
      <sheetName val="BOP-Baseline"/>
      <sheetName val="Raw BOP Data"/>
      <sheetName val="Raw Debt Data"/>
      <sheetName val="Exog Assumption-Originaol"/>
      <sheetName val="BOP-Adjustment"/>
      <sheetName val="ControlSheet"/>
      <sheetName val="GDP Nom - Demand side input"/>
      <sheetName val="GDP Nom - Supply side input"/>
      <sheetName val="GDP Real - Supply side input"/>
      <sheetName val="Pubsec(cy) input"/>
      <sheetName val="pubsec(fy) input"/>
      <sheetName val="Monetary input"/>
      <sheetName val="SR Debt"/>
      <sheetName val="SR Ext Vuln"/>
      <sheetName val="SR BOP"/>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ONwork"/>
      <sheetName val="Roadmap"/>
      <sheetName val="monimp"/>
      <sheetName val="interv"/>
      <sheetName val="Montabs"/>
      <sheetName val="fiscout"/>
      <sheetName val="corresp"/>
      <sheetName val="junk"/>
      <sheetName val="rea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C"/>
      <sheetName val="Consistency"/>
      <sheetName val="Data issues"/>
      <sheetName val="Links-In"/>
      <sheetName val="Links-out"/>
      <sheetName val="SR table"/>
      <sheetName val="MonSurv-IMF"/>
      <sheetName val="MonS_M"/>
      <sheetName val="Mon_Sur"/>
      <sheetName val="MonSurv-BC"/>
      <sheetName val="MonSurvRED"/>
      <sheetName val="CenBank"/>
      <sheetName val="CenBankRED"/>
      <sheetName val="Combanks"/>
      <sheetName val="ComBanksRED"/>
      <sheetName val="PNT-PNG new"/>
      <sheetName val="CredGov"/>
      <sheetName val="CCP"/>
      <sheetName val="Reimb banks"/>
      <sheetName val="CGP etc."/>
      <sheetName val="Government securities"/>
      <sheetName val="Interest rates"/>
      <sheetName val="Money market RED"/>
      <sheetName val="Lending int"/>
      <sheetName val="Deposit int"/>
      <sheetName val="Amortization Creances Consolid."/>
      <sheetName val="Amortization Bank restructuring"/>
      <sheetName val="Macros"/>
      <sheetName val="Last Sheet"/>
      <sheetName val="Module2"/>
      <sheetName val="MonSurv_BC"/>
      <sheetName val="Bfamo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ONwork"/>
      <sheetName val="Roadmap"/>
      <sheetName val="monimp"/>
      <sheetName val="interv"/>
      <sheetName val="Montabs"/>
      <sheetName val="fiscout"/>
      <sheetName val="corresp"/>
      <sheetName val="junk"/>
      <sheetName val="real"/>
      <sheetName val="TableM"/>
      <sheetName val="INFleve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Macro"/>
      <sheetName val="Vulner"/>
      <sheetName val="SIbal"/>
      <sheetName val="ControlSheet"/>
      <sheetName val="Inputs(exo)"/>
      <sheetName val="Macro(exo)"/>
      <sheetName val="MEI-Table"/>
      <sheetName val="Nat Acc"/>
      <sheetName val="IMF-AEAF-BNB"/>
      <sheetName val="MT-A"/>
      <sheetName val="Kosovo"/>
      <sheetName val="FISCMT"/>
      <sheetName val="bopmt"/>
      <sheetName val="seignior"/>
      <sheetName val="GDP ORIGIN EXPEND"/>
      <sheetName val="NGDP-Hist"/>
      <sheetName val="Decomposition"/>
      <sheetName val="Current price GDP"/>
      <sheetName val="Base year price GDP"/>
      <sheetName val="NGDPR-Hist"/>
      <sheetName val="Real GDP growth"/>
      <sheetName val="Deflator"/>
      <sheetName val="ARealGDP"/>
      <sheetName val="WEO"/>
      <sheetName val="Micro"/>
      <sheetName val="ER"/>
      <sheetName val="WB"/>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C "/>
      <sheetName val="Out"/>
      <sheetName val="CPI"/>
      <sheetName val="WPI"/>
      <sheetName val="Ann."/>
      <sheetName val="Wts"/>
      <sheetName val="forecast"/>
      <sheetName val="CPI-Old"/>
    </sheetNames>
    <sheetDataSet>
      <sheetData sheetId="0"/>
      <sheetData sheetId="1"/>
      <sheetData sheetId="2"/>
      <sheetData sheetId="3"/>
      <sheetData sheetId="4"/>
      <sheetData sheetId="5"/>
      <sheetData sheetId="6"/>
      <sheetData sheetId="7"/>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2"/>
      <sheetName val="3"/>
      <sheetName val="4"/>
      <sheetName val="5 "/>
      <sheetName val="6"/>
      <sheetName val="7"/>
      <sheetName val="8"/>
      <sheetName val="9"/>
      <sheetName val="10"/>
      <sheetName val="11"/>
      <sheetName val="13 "/>
      <sheetName val="14"/>
      <sheetName val="Table 2[F]"/>
      <sheetName val="Table 2[E]"/>
      <sheetName val="Table 3[F]"/>
      <sheetName val="Table 3[E] "/>
      <sheetName val="SUMMARY TABL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Chart3"/>
      <sheetName val="Sheet1"/>
      <sheetName val="monthly"/>
      <sheetName val="New_EXR"/>
      <sheetName val="data"/>
      <sheetName val="fig3"/>
      <sheetName val="fig3data"/>
      <sheetName val="chart"/>
      <sheetName val="fig1data"/>
      <sheetName val="fig1"/>
      <sheetName val="fig2"/>
      <sheetName val="FOREX"/>
      <sheetName val="Current"/>
      <sheetName val="XRATE"/>
      <sheetName val="Chart1"/>
      <sheetName val="Chart2"/>
      <sheetName val="CHART 1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OUTREO"/>
      <sheetName val="In-sys"/>
      <sheetName val="In-sys hot"/>
      <sheetName val="Check"/>
      <sheetName val="Out-sys CNEP"/>
      <sheetName val="Interest rates"/>
      <sheetName val="Data authorities, monthly"/>
      <sheetName val="Data"/>
      <sheetName val="MS fre"/>
      <sheetName val="MS for"/>
      <sheetName val="Monthly M.S. and Cbk B.sheet"/>
      <sheetName val="Sheet1"/>
      <sheetName val="Table 4"/>
      <sheetName val="Tables 4a, 4b"/>
      <sheetName val="det for"/>
      <sheetName val="Sum"/>
      <sheetName val="Budfin"/>
      <sheetName val="SRT3"/>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Notes"/>
      <sheetName val="X-Ranges"/>
      <sheetName val="M-Ranges"/>
      <sheetName val="WEO Ass"/>
      <sheetName val="SR-Tab5-bop"/>
      <sheetName val="SR-Tabs7&amp;8-mt"/>
      <sheetName val="vul-ind SRversion"/>
      <sheetName val="vul-ind PDRversion"/>
      <sheetName val="Indicators"/>
      <sheetName val="BOP Stress "/>
      <sheetName val="BOPdetail"/>
      <sheetName val="Trade"/>
      <sheetName val="Debt"/>
      <sheetName val="G"/>
      <sheetName val="Profits"/>
      <sheetName val="Inv. Income"/>
      <sheetName val="NIR"/>
      <sheetName val="SA-Tab 27"/>
      <sheetName val="SA-Tab 28"/>
      <sheetName val="SA Tab 29"/>
      <sheetName val="SA Tab 30"/>
      <sheetName val="Oper.Budg."/>
      <sheetName val="OilShock"/>
      <sheetName val="K"/>
      <sheetName val="J"/>
      <sheetName val="cobra"/>
      <sheetName val="OldTab28"/>
      <sheetName val="OldTab35"/>
      <sheetName val="OldTab36"/>
      <sheetName val="Old Summ BoP"/>
      <sheetName val="Old Brf-Tbl"/>
      <sheetName val="OldSR-Tbl"/>
      <sheetName val="WEO"/>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Inputs"/>
      <sheetName val="Input 2 (march 2000)"/>
      <sheetName val="Outputs"/>
      <sheetName val="TOFE"/>
      <sheetName val="quarterly"/>
      <sheetName val="monthly"/>
      <sheetName val="TOFE_SR"/>
      <sheetName val="Projections_SR"/>
      <sheetName val="Educ and Health"/>
      <sheetName val="Indicators"/>
      <sheetName val="Debt"/>
      <sheetName val="Fiscal93-99"/>
      <sheetName val="Semesters"/>
      <sheetName val="DENOS+Arriérés"/>
      <sheetName val="DENO"/>
      <sheetName val="Dep fonct"/>
      <sheetName val="Dep_capital"/>
      <sheetName val="ext_fin"/>
      <sheetName val="RED_19"/>
      <sheetName val="RED_20"/>
      <sheetName val="RED_21"/>
      <sheetName val="RED_22_23"/>
      <sheetName val="RED_25"/>
      <sheetName val="RED_26"/>
      <sheetName val="RED_28"/>
      <sheetName val="Module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rolSheet"/>
      <sheetName val="Contents"/>
      <sheetName val="T1"/>
      <sheetName val="Source_DOT"/>
      <sheetName val="T2_SSA"/>
      <sheetName val="T3_SEI"/>
      <sheetName val="T4_NA_W"/>
      <sheetName val="T5_FISBAL_W"/>
      <sheetName val="T6_CONVCRIT"/>
      <sheetName val="T6a_CONVCRIT"/>
      <sheetName val="T7-EXTDEBT"/>
      <sheetName val="T8_DOMDEBT_00"/>
      <sheetName val="T8_DOMDEBT_01"/>
      <sheetName val="T9_EXT_W"/>
      <sheetName val="T10_TTT"/>
      <sheetName val="T11_EER"/>
      <sheetName val="T12_disbfassist"/>
      <sheetName val="T13_MONSUR"/>
      <sheetName val="T14_BCEAO"/>
      <sheetName val="T15_FA"/>
      <sheetName val="T16_COMBNKS"/>
      <sheetName val="T17_T18_MSURC"/>
      <sheetName val="T19_1999"/>
      <sheetName val="T19_2000"/>
      <sheetName val="T19_2001"/>
      <sheetName val="T20"/>
      <sheetName val="T21_prudratio"/>
      <sheetName val="T22_BS"/>
      <sheetName val="T23RFM"/>
      <sheetName val="T24_BUDGSUM"/>
      <sheetName val="T26_T27SOCIAL"/>
      <sheetName val="T27ED_T28HLT"/>
      <sheetName val="weights"/>
      <sheetName val="INS_Source"/>
      <sheetName val="ppp_TTT"/>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refreshError="1"/>
      <sheetData sheetId="22"/>
      <sheetData sheetId="23"/>
      <sheetData sheetId="24"/>
      <sheetData sheetId="25"/>
      <sheetData sheetId="26"/>
      <sheetData sheetId="27"/>
      <sheetData sheetId="28"/>
      <sheetData sheetId="29"/>
      <sheetData sheetId="30"/>
      <sheetData sheetId="31"/>
      <sheetData sheetId="32"/>
      <sheetData sheetId="33"/>
      <sheetData sheetId="34"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T table 15"/>
      <sheetName val="Contents"/>
      <sheetName val="Links - In"/>
      <sheetName val="Data Quarter"/>
      <sheetName val="Data"/>
      <sheetName val="Table SR"/>
      <sheetName val="BugFin"/>
      <sheetName val="GovDomDebt"/>
      <sheetName val="Exp. Func. class."/>
      <sheetName val="budfin"/>
      <sheetName val="RED TABLE 21"/>
      <sheetName val="RED TABLE 22"/>
      <sheetName val="RED TABLE 23"/>
      <sheetName val="RED TABLE 24"/>
      <sheetName val="rev-%nonoil GDP"/>
      <sheetName val="EXP-% nonoil GDP"/>
      <sheetName val="data for chart red 2000"/>
      <sheetName val="Table 3"/>
      <sheetName val="Table1"/>
      <sheetName val="Sheet1"/>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ummary BOP"/>
      <sheetName val="RoadMap"/>
      <sheetName val="BOE Data"/>
      <sheetName val="BOEDOL"/>
      <sheetName val="Sheet4"/>
      <sheetName val="WEO"/>
      <sheetName val="TRE"/>
      <sheetName val="DESK"/>
      <sheetName val="STAT"/>
      <sheetName val="Assumptions"/>
      <sheetName val="CAP-REPAY"/>
      <sheetName val="Trade"/>
      <sheetName val="Services"/>
      <sheetName val="Capital Act."/>
      <sheetName val="TRY-BOP"/>
      <sheetName val="NIR"/>
      <sheetName val="Sheet3"/>
      <sheetName val="Sheet1"/>
      <sheetName val="DEBT-NON-D-FL"/>
      <sheetName val="DEBT-RAWDT"/>
      <sheetName val="Debt"/>
      <sheetName val="debt-nt"/>
      <sheetName val="Print Table"/>
      <sheetName val="FDI"/>
      <sheetName val="CompDebt"/>
      <sheetName val="Sheet2"/>
      <sheetName val="Graphs"/>
      <sheetName val="Module1"/>
      <sheetName val="Module2"/>
      <sheetName val="Module3"/>
      <sheetName val="Module4"/>
      <sheetName val="Module5"/>
      <sheetName val="Module6"/>
      <sheetName val="Module7"/>
      <sheetName val="Module8"/>
      <sheetName val="Module9"/>
      <sheetName val="Module10"/>
      <sheetName val="Module11"/>
      <sheetName val="Module1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in"/>
      <sheetName val="ControlSheet"/>
      <sheetName val="IN_EDSS"/>
      <sheetName val="IN_CBJ"/>
      <sheetName val="OUT_"/>
      <sheetName val="Out-Monetary"/>
      <sheetName val="OUT-SHARE"/>
      <sheetName val="Grants"/>
      <sheetName val="pc2003calc"/>
      <sheetName val="pc2003"/>
      <sheetName val="pc2004calc"/>
      <sheetName val="pc2004"/>
      <sheetName val="Reconciliation"/>
      <sheetName val="MonS"/>
      <sheetName val="Tables"/>
      <sheetName val="govfin"/>
      <sheetName val="govfin (2)"/>
      <sheetName val="Vulnerability"/>
      <sheetName val="Forasset"/>
      <sheetName val="CBJprofit"/>
      <sheetName val="Soundness"/>
      <sheetName val="Sectors"/>
      <sheetName val="pc2002calc"/>
      <sheetName val="pc2002"/>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DP per hour"/>
      <sheetName val="GDP per person"/>
      <sheetName val="Time series"/>
      <sheetName val="table with hist comp"/>
    </sheetNames>
    <sheetDataSet>
      <sheetData sheetId="0"/>
      <sheetData sheetId="1"/>
      <sheetData sheetId="2"/>
      <sheetData sheetId="3"/>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ROSS-BEAL"/>
      <sheetName val="CROSS-CORRESP"/>
      <sheetName val="CDS"/>
      <sheetName val="MTNS"/>
      <sheetName val="NON-CROSS"/>
      <sheetName val="RESUMO"/>
      <sheetName val="PROEX"/>
    </sheetNames>
    <sheetDataSet>
      <sheetData sheetId="0"/>
      <sheetData sheetId="1"/>
      <sheetData sheetId="2"/>
      <sheetData sheetId="3"/>
      <sheetData sheetId="4"/>
      <sheetData sheetId="5"/>
      <sheetData sheetId="6"/>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DP per hour"/>
      <sheetName val="GDP per person"/>
      <sheetName val="Time series"/>
      <sheetName val="table with hist comp"/>
    </sheetNames>
    <sheetDataSet>
      <sheetData sheetId="0"/>
      <sheetData sheetId="1"/>
      <sheetData sheetId="2"/>
      <sheetData sheetId="3"/>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s>
    <sheetDataSet>
      <sheetData sheetId="0" refreshError="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PIINDEX"/>
      <sheetName val="CPICOMP"/>
      <sheetName val="INSINDEX"/>
      <sheetName val="INSPERCHG"/>
      <sheetName val="TOC"/>
      <sheetName val="Receitas por entidade"/>
      <sheetName val="NGCPI"/>
      <sheetName val="Realism 2 - Fiscal multiplier"/>
      <sheetName val="2"/>
      <sheetName val="Nominal"/>
      <sheetName val="EERProfile"/>
      <sheetName val="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PIINDEX"/>
      <sheetName val="CPICOMP"/>
      <sheetName val="INSINDEX"/>
      <sheetName val="INSPERCHG"/>
    </sheetNames>
    <sheetDataSet>
      <sheetData sheetId="0" refreshError="1"/>
      <sheetData sheetId="1" refreshError="1"/>
      <sheetData sheetId="2" refreshError="1"/>
      <sheetData sheetId="3" refreshError="1"/>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s>
    <sheetDataSet>
      <sheetData sheetId="0"/>
    </sheetDataSet>
  </externalBook>
</externalLink>
</file>

<file path=xl/externalLinks/externalLink3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cpa"/>
      <sheetName val="#REF"/>
      <sheetName val="4QR2000"/>
      <sheetName val="Graphs"/>
      <sheetName val="Charts"/>
      <sheetName val="AUCTION PAGE 2B"/>
      <sheetName val="Selected Indicators "/>
      <sheetName val="ECAPO Rates"/>
      <sheetName val="AUCTION PAGE 2A"/>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3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PIINDEX"/>
    </sheetNames>
    <sheetDataSet>
      <sheetData sheetId="0" refreshError="1"/>
    </sheetDataSet>
  </externalBook>
</externalLink>
</file>

<file path=xl/externalLinks/externalLink3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PIINDEX"/>
      <sheetName val="CPICOMP"/>
      <sheetName val="INSINDEX"/>
      <sheetName val="INSPERCHG"/>
      <sheetName val="TOC"/>
      <sheetName val="Realism 2 - Fiscal multiplier"/>
      <sheetName val="Receitas por entidade"/>
      <sheetName val="NGCPI"/>
      <sheetName val="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3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xt.debt"/>
      <sheetName val="DOC"/>
      <sheetName val="Input"/>
      <sheetName val="BoP"/>
      <sheetName val="Gas"/>
      <sheetName val="ER"/>
      <sheetName val="Prog"/>
      <sheetName val="UFC_TBL"/>
      <sheetName val="IMF"/>
      <sheetName val="WB"/>
      <sheetName val="EBRD"/>
      <sheetName val="End-94"/>
      <sheetName val="Debt"/>
      <sheetName val="CPFs"/>
      <sheetName val="ControlSheet"/>
      <sheetName val="DSA_macroassump"/>
      <sheetName val="DSA-2000"/>
      <sheetName val="DSA"/>
      <sheetName val="PFP"/>
      <sheetName val="RED"/>
      <sheetName val="DSA-Tkmn"/>
      <sheetName val="Cht_NPV"/>
      <sheetName val="Cht_DS"/>
    </sheetNames>
    <sheetDataSet>
      <sheetData sheetId="0" refreshError="1"/>
      <sheetData sheetId="1" refreshError="1"/>
      <sheetData sheetId="2"/>
      <sheetData sheetId="3" refreshError="1"/>
      <sheetData sheetId="4" refreshError="1"/>
      <sheetData sheetId="5"/>
      <sheetData sheetId="6" refreshError="1"/>
      <sheetData sheetId="7" refreshError="1"/>
      <sheetData sheetId="8"/>
      <sheetData sheetId="9" refreshError="1"/>
      <sheetData sheetId="10"/>
      <sheetData sheetId="11"/>
      <sheetData sheetId="12"/>
      <sheetData sheetId="13"/>
      <sheetData sheetId="14" refreshError="1"/>
      <sheetData sheetId="15" refreshError="1"/>
      <sheetData sheetId="16" refreshError="1"/>
      <sheetData sheetId="17"/>
      <sheetData sheetId="18"/>
      <sheetData sheetId="19"/>
      <sheetData sheetId="20" refreshError="1"/>
      <sheetData sheetId="21" refreshError="1"/>
      <sheetData sheetId="22" refreshError="1"/>
    </sheetDataSet>
  </externalBook>
</externalLink>
</file>

<file path=xl/externalLinks/externalLink3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ata"/>
      <sheetName val="Data(2)"/>
      <sheetName val="Tab 2"/>
      <sheetName val="Tab 3"/>
      <sheetName val="Tab 12"/>
      <sheetName val="Tab 13"/>
      <sheetName val="Tab 14"/>
      <sheetName val="Tab 15"/>
      <sheetName val="Tab 18"/>
      <sheetName val="Tab 19"/>
      <sheetName val="Tab 20"/>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ATOS"/>
      <sheetName val="ITCN"/>
      <sheetName val="IPC1988"/>
      <sheetName val="ITCERGLOBAL"/>
      <sheetName val="ipcexterna"/>
      <sheetName val="tcexterno"/>
      <sheetName val="Hoja1"/>
      <sheetName val="CUADRO1"/>
      <sheetName val="CUADRO2"/>
      <sheetName val="GRAPUB3"/>
      <sheetName val="DATOSGRAFICA"/>
      <sheetName val="Gráfico1"/>
      <sheetName val="Gráfico2"/>
      <sheetName val="SERIE"/>
      <sheetName val="1990-2000"/>
      <sheetName val="Gráfico3"/>
      <sheetName val="Gráfico4"/>
      <sheetName val="DIC"/>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Instructions &amp; Notes"/>
      <sheetName val="Q_seasonality"/>
      <sheetName val="OUT"/>
      <sheetName val="IN"/>
      <sheetName val="CB-Input"/>
      <sheetName val="Ajuste RIN"/>
      <sheetName val="CmB-Input"/>
      <sheetName val="Assumptions"/>
      <sheetName val="to DMX"/>
      <sheetName val="BOG"/>
      <sheetName val="CmB"/>
      <sheetName val="Msu"/>
      <sheetName val="Main Table"/>
      <sheetName val="CmB-Input (new)"/>
      <sheetName val="Central Bank"/>
      <sheetName val="Com. Bank"/>
      <sheetName val="Sheet1"/>
      <sheetName val="Output To Fiscal"/>
      <sheetName val="In-Out-SharedData"/>
      <sheetName val="Main Table (1st review)"/>
      <sheetName val="Main Table_Q"/>
      <sheetName val="REO data report"/>
      <sheetName val="Currency Evolution"/>
      <sheetName val="real money balances"/>
      <sheetName val="Mon. Agg."/>
      <sheetName val="Foreign Exp"/>
      <sheetName val="liquidity"/>
      <sheetName val="Nom credit Growth"/>
      <sheetName val="Nom Loan Growth"/>
      <sheetName val="CB-Archive"/>
      <sheetName val="Table 2 "/>
      <sheetName val="Table 3"/>
      <sheetName val="Table 4"/>
      <sheetName val="Q seasonality Mon Agg"/>
      <sheetName val="graphs--&gt;"/>
      <sheetName val="NIR NET"/>
      <sheetName val="MB Evolution"/>
      <sheetName val="NDA MB Evolution"/>
      <sheetName val="Money to GDP"/>
      <sheetName val="BOG NDA"/>
      <sheetName val="M2 components"/>
      <sheetName val="NIR"/>
      <sheetName val="Multiplier"/>
      <sheetName val="funding"/>
      <sheetName val="Real credit growth"/>
      <sheetName val="daily ER"/>
      <sheetName val="delete"/>
      <sheetName val="CBG Q"/>
      <sheetName val="Comm Bank Q"/>
      <sheetName val="CmB Q"/>
      <sheetName val="BOG Q"/>
      <sheetName val="Msu Q"/>
      <sheetName val="credit graph"/>
      <sheetName val="Ex risk"/>
      <sheetName val="liabilities"/>
      <sheetName val="changes in omas plus base"/>
      <sheetName val="growth omas money base"/>
      <sheetName val="Chart2"/>
      <sheetName val="Output Fisca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Set>
  </externalBook>
</externalLink>
</file>

<file path=xl/externalLinks/externalLink4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xpense-graph"/>
      <sheetName val="ependiture-landscape"/>
      <sheetName val="GFS"/>
      <sheetName val="expenditure"/>
      <sheetName val="Expend. share"/>
      <sheetName val="Revenue share"/>
      <sheetName val="revenu-graph"/>
      <sheetName val="Sheet1"/>
      <sheetName val="TAX"/>
      <sheetName val="OTHER"/>
      <sheetName val="gfs graph"/>
      <sheetName val="tax graph"/>
      <sheetName val="pred report"/>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4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ADME"/>
      <sheetName val="A"/>
      <sheetName val="Basicdata"/>
      <sheetName val="1"/>
      <sheetName val="2"/>
      <sheetName val="3"/>
      <sheetName val="4"/>
      <sheetName val="5"/>
      <sheetName val="6"/>
      <sheetName val="7"/>
      <sheetName val="8"/>
      <sheetName val="9"/>
      <sheetName val="10"/>
      <sheetName val="11"/>
      <sheetName val="12"/>
      <sheetName val="13"/>
      <sheetName val="14"/>
      <sheetName val="15"/>
      <sheetName val="16"/>
      <sheetName val="17"/>
      <sheetName val="18"/>
      <sheetName val="19"/>
      <sheetName val="20"/>
      <sheetName val="21"/>
      <sheetName val="22"/>
      <sheetName val="23"/>
      <sheetName val="24"/>
      <sheetName val="25"/>
      <sheetName val="26"/>
      <sheetName val="27"/>
      <sheetName val="28"/>
      <sheetName val="29"/>
      <sheetName val="30"/>
      <sheetName val="31"/>
      <sheetName val="32"/>
      <sheetName val="33"/>
      <sheetName val="34"/>
      <sheetName val="35"/>
      <sheetName val="36"/>
      <sheetName val="37 &amp; 38"/>
      <sheetName val="39"/>
      <sheetName val="40"/>
      <sheetName val="41"/>
      <sheetName val="42"/>
      <sheetName val="43"/>
      <sheetName val="44"/>
      <sheetName val="45"/>
      <sheetName val="46"/>
      <sheetName val="47"/>
      <sheetName val="48"/>
      <sheetName val="49"/>
      <sheetName val="50"/>
      <sheetName val="51"/>
      <sheetName val="52"/>
      <sheetName val="53"/>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Set>
  </externalBook>
</externalLink>
</file>

<file path=xl/externalLinks/externalLink4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oc"/>
      <sheetName val="BASICIND"/>
      <sheetName val="CONS_GOVT"/>
      <sheetName val="CONS_GOVT_GDP"/>
      <sheetName val="CBANK"/>
      <sheetName val="MSURVEY"/>
      <sheetName val="BOPEF"/>
      <sheetName val="STATINDEX---&gt;"/>
      <sheetName val="NGDP_R"/>
      <sheetName val="NGDP"/>
      <sheetName val="AGRI"/>
      <sheetName val="INDCOM"/>
      <sheetName val="ELECTR"/>
      <sheetName val="PCPI"/>
      <sheetName val="MAINCOM"/>
      <sheetName val="WAGES"/>
      <sheetName val="EMPLOY"/>
      <sheetName val="LABORMKT"/>
      <sheetName val="EMPL_PUBL"/>
      <sheetName val="EMPL_BUDG"/>
      <sheetName val="STATE"/>
      <sheetName val="STATE_GDP"/>
      <sheetName val="TAXREV"/>
      <sheetName val="CURREXP"/>
      <sheetName val="EMPFUND"/>
      <sheetName val="EMPFUND_GDP"/>
      <sheetName val="PENSION"/>
      <sheetName val="BENEFIT_UNEMP"/>
      <sheetName val="BNKLOANS"/>
      <sheetName val="INTERST"/>
      <sheetName val="TRADE"/>
      <sheetName val="DOT"/>
      <sheetName val="EXTDEBT"/>
      <sheetName val="PRIVATE"/>
      <sheetName val="ARREARS"/>
      <sheetName val="ENERGY"/>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Set>
  </externalBook>
</externalLink>
</file>

<file path=xl/externalLinks/externalLink4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puts"/>
      <sheetName val="Out-A"/>
      <sheetName val="Out-F"/>
      <sheetName val="Out-M"/>
      <sheetName val="Out-BoP"/>
      <sheetName val="Trade"/>
      <sheetName val="BoP-worksheet"/>
      <sheetName val="Finance"/>
      <sheetName val="Debt"/>
      <sheetName val="IMF"/>
      <sheetName val="Gas"/>
      <sheetName val="Pledge"/>
      <sheetName val="Finreq"/>
      <sheetName val="FundSR"/>
      <sheetName val="Input_external"/>
      <sheetName val="Inp_Outp_debt"/>
      <sheetName val="NPV"/>
      <sheetName val="BoP-GDP"/>
      <sheetName val="NPC Debt"/>
      <sheetName val="Flow"/>
      <sheetName val="Oil shock"/>
      <sheetName val="Fiscal1"/>
      <sheetName val="ControlSheet"/>
      <sheetName val="Figs"/>
      <sheetName val="NRI"/>
      <sheetName val="Input-DS-04-Feb 05"/>
      <sheetName val="Input-DS-05-Feb 05"/>
      <sheetName val="Input-Grants-05-Feb 05-2"/>
      <sheetName val="Input-Grants-04-Feb 05"/>
      <sheetName val="Input-Credit-05-Feb 05"/>
      <sheetName val="Input-Credit 04 Feb 05"/>
      <sheetName val="Merchandise"/>
      <sheetName val="Debt stocks"/>
      <sheetName val="Storage"/>
      <sheetName val="Q5"/>
      <sheetName val="Q6"/>
      <sheetName val="Q7"/>
      <sheetName val="OUTREO"/>
      <sheetName val="FSUOUT"/>
      <sheetName val="OUTREO_History"/>
      <sheetName val="DOC"/>
      <sheetName val="Input"/>
      <sheetName val="Main Output Table"/>
      <sheetName val="BoP"/>
      <sheetName val="End-94-update"/>
      <sheetName val="Projects"/>
      <sheetName val="export"/>
      <sheetName val="import"/>
      <sheetName val="WB"/>
      <sheetName val="EBRD"/>
      <sheetName val="ER"/>
      <sheetName val="RED_TbleBOP"/>
      <sheetName val="Debt_Sum_Tbl"/>
      <sheetName val="RED_Tble36"/>
      <sheetName val="Tbl2-DSA"/>
      <sheetName val="BoP_Sum (comp)"/>
      <sheetName val="DS_after2001 (2)"/>
      <sheetName val="DS_after2001"/>
      <sheetName val="Chart1 DS"/>
      <sheetName val="Prog"/>
      <sheetName val="UFC_TBL"/>
      <sheetName val="CPFs"/>
      <sheetName val="DSA-2000"/>
      <sheetName val="NPV-gap-Geo&amp;Napflow"/>
      <sheetName val="NPV-gap-Napstock"/>
      <sheetName val="DSA_Naple_F_S"/>
      <sheetName val="WEOQ5"/>
      <sheetName val="WEOQ6"/>
      <sheetName val="WEOQ7"/>
      <sheetName val="End-94-old"/>
      <sheetName val="GEO_Q"/>
      <sheetName val="WEO"/>
      <sheetName val="Structure"/>
      <sheetName val="IR-6SR"/>
      <sheetName val="CB-1SR_Bridge"/>
      <sheetName val="CB-1SR"/>
      <sheetName val="STA-1SG"/>
      <sheetName val="AD-CB"/>
      <sheetName val="DMB"/>
      <sheetName val="Comb_Bridge"/>
      <sheetName val="ODC-2SR_Bridge_banks"/>
      <sheetName val="ODC-2SR_Bridge_CRU"/>
      <sheetName val="ODC-2SR"/>
      <sheetName val="STA-2SG"/>
      <sheetName val="AD-ODC"/>
      <sheetName val="STA-3SG"/>
      <sheetName val="AD-DC"/>
      <sheetName val="OFC-4SR"/>
      <sheetName val="STA-4SG"/>
      <sheetName val="AD-OFC"/>
      <sheetName val="STA-5SG"/>
      <sheetName val="AD-FC"/>
      <sheetName val="MA-5SR_Bridge"/>
      <sheetName val="MA-5SR"/>
      <sheetName val="ER-01R"/>
      <sheetName val="out_fiscal"/>
      <sheetName val="out_main"/>
      <sheetName val="Imp"/>
      <sheetName val="DSA output"/>
      <sheetName val="in-out"/>
      <sheetName val="A-II.3"/>
      <sheetName val="A 11"/>
      <sheetName val="GeoBop"/>
      <sheetName val="CY BOT CASHFLOW"/>
      <sheetName val="J(Priv.Cap)"/>
      <sheetName val="Indic"/>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Set>
  </externalBook>
</externalLink>
</file>

<file path=xl/externalLinks/externalLink4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ata"/>
      <sheetName val="Data(2)"/>
      <sheetName val="Tab 2"/>
      <sheetName val="Tab 3"/>
      <sheetName val="Tab 12"/>
      <sheetName val="Tab 13"/>
      <sheetName val="Tab 14"/>
      <sheetName val="Tab 15"/>
      <sheetName val="Tab 18"/>
      <sheetName val="Tab 19"/>
      <sheetName val="Tab 20"/>
      <sheetName val="IPC1988"/>
      <sheetName val="CONTEN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4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OC"/>
      <sheetName val="Input"/>
      <sheetName val="Main Output Table"/>
      <sheetName val="BoP"/>
      <sheetName val="End-94-update"/>
      <sheetName val="Projects"/>
      <sheetName val="Debt"/>
      <sheetName val="export"/>
      <sheetName val="import"/>
      <sheetName val="Gas"/>
      <sheetName val="IMF"/>
      <sheetName val="WB"/>
      <sheetName val="EBRD"/>
      <sheetName val="ER"/>
      <sheetName val="RED_TbleBOP"/>
      <sheetName val="Debt_Sum_Tbl"/>
      <sheetName val="RED_Tble36"/>
      <sheetName val="Tbl2-DSA"/>
      <sheetName val="BoP_Sum (comp)"/>
      <sheetName val="DS_after2001 (2)"/>
      <sheetName val="DS_after2001"/>
      <sheetName val="Chart1 DS"/>
      <sheetName val="Prog"/>
      <sheetName val="UFC_TBL"/>
      <sheetName val="CPFs"/>
      <sheetName val="ControlSheet"/>
      <sheetName val="DSA-2000"/>
      <sheetName val="NPV"/>
      <sheetName val="NPV-gap-Geo&amp;Napflow"/>
      <sheetName val="NPV-gap-Napstock"/>
      <sheetName val="DSA_Naple_F_S"/>
      <sheetName val="WEOQ5"/>
      <sheetName val="WEOQ6"/>
      <sheetName val="WEOQ7"/>
      <sheetName val="End-94-old"/>
      <sheetName val="GEO_Q"/>
      <sheetName val="FSUOUT"/>
      <sheetName val="WEO"/>
      <sheetName val="Out-A"/>
      <sheetName val="BoP-worksheet"/>
      <sheetName val="Inputs"/>
      <sheetName val="PRIVAT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Set>
  </externalBook>
</externalLink>
</file>

<file path=xl/externalLinks/externalLink4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PIINDEX"/>
      <sheetName val="CPICOMP"/>
      <sheetName val="INSINDEX"/>
      <sheetName val="INSPERCHG"/>
    </sheetNames>
    <sheetDataSet>
      <sheetData sheetId="0" refreshError="1"/>
      <sheetData sheetId="1" refreshError="1"/>
      <sheetData sheetId="2" refreshError="1"/>
      <sheetData sheetId="3" refreshError="1"/>
    </sheetDataSet>
  </externalBook>
</externalLink>
</file>

<file path=xl/externalLinks/externalLink4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oc"/>
      <sheetName val="BASICIND"/>
      <sheetName val="CONS_GOVT"/>
      <sheetName val="CONS_GOVT_GDP"/>
      <sheetName val="CBANK"/>
      <sheetName val="MSURVEY"/>
      <sheetName val="BOPEF"/>
      <sheetName val="STATINDEX---&gt;"/>
      <sheetName val="NGDP_R"/>
      <sheetName val="NGDP"/>
      <sheetName val="AGRI"/>
      <sheetName val="INDCOM"/>
      <sheetName val="ELECTR"/>
      <sheetName val="PCPI"/>
      <sheetName val="MAINCOM"/>
      <sheetName val="WAGES"/>
      <sheetName val="EMPLOY"/>
      <sheetName val="LABORMKT"/>
      <sheetName val="EMPL_PUBL"/>
      <sheetName val="EMPL_BUDG"/>
      <sheetName val="STATE"/>
      <sheetName val="STATE_GDP"/>
      <sheetName val="TAXREV"/>
      <sheetName val="CURREXP"/>
      <sheetName val="EMPFUND"/>
      <sheetName val="EMPFUND_GDP"/>
      <sheetName val="PENSION"/>
      <sheetName val="BENEFIT_UNEMP"/>
      <sheetName val="BNKLOANS"/>
      <sheetName val="INTERST"/>
      <sheetName val="TRADE"/>
      <sheetName val="DOT"/>
      <sheetName val="EXTDEBT"/>
      <sheetName val="PRIVATE"/>
      <sheetName val="ARREARS"/>
      <sheetName val="ENERGY"/>
      <sheetName val="ĨĨ_x0018__x0018_COM"/>
      <sheetName val="ANT_BS1"/>
      <sheetName val="EDSSARMRED97"/>
      <sheetName val="ER"/>
      <sheetName val="WB"/>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Set>
  </externalBook>
</externalLink>
</file>

<file path=xl/externalLinks/externalLink4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 val="B"/>
      <sheetName val="C"/>
      <sheetName val="H"/>
      <sheetName val="I"/>
      <sheetName val="G"/>
      <sheetName val="J"/>
      <sheetName val="K"/>
      <sheetName val="M"/>
      <sheetName val="O"/>
      <sheetName val="Q1"/>
      <sheetName val="Q2"/>
      <sheetName val="Q3"/>
      <sheetName val="Q4"/>
      <sheetName val="Q5"/>
      <sheetName val="Q6"/>
      <sheetName val="DSA1"/>
      <sheetName val="PFP"/>
      <sheetName val="Quart"/>
      <sheetName val="D"/>
      <sheetName val="P"/>
      <sheetName val="Q"/>
      <sheetName val="Sheet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4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Assum"/>
      <sheetName val="Links-In"/>
      <sheetName val="Links-Out"/>
      <sheetName val="Debtend2000"/>
      <sheetName val="BoP"/>
      <sheetName val="BOPRED"/>
      <sheetName val="BOPUS$"/>
      <sheetName val="BOPRED_SDR"/>
      <sheetName val="weta"/>
      <sheetName val="bopalt"/>
      <sheetName val="alternat."/>
      <sheetName val="Exports"/>
      <sheetName val="RED31"/>
      <sheetName val="RED32"/>
      <sheetName val="Imports"/>
      <sheetName val="ToT"/>
      <sheetName val="S&amp;TRED"/>
      <sheetName val="S&amp;T"/>
      <sheetName val="CA"/>
      <sheetName val="IMF_CD_Servicing"/>
      <sheetName val="SPA2"/>
      <sheetName val="SPA"/>
      <sheetName val="DEBTPRO"/>
      <sheetName val="Multisurv-debt"/>
      <sheetName val="Ext_fin_CFAF"/>
      <sheetName val="External_financing_SDR"/>
      <sheetName val="WB Financing"/>
      <sheetName val="Ex_Pub_Fin"/>
      <sheetName val="Fund_Credit"/>
      <sheetName val="Import origin"/>
      <sheetName val="Export destination"/>
      <sheetName val="WEO"/>
      <sheetName val="Debt Service"/>
      <sheetName val="PDRel"/>
      <sheetName val="SDS"/>
      <sheetName val="Service Due (CFAF)"/>
      <sheetName val="Service Due (Devises)"/>
      <sheetName val="XR"/>
      <sheetName val="DSP"/>
      <sheetName val="DSA-In"/>
      <sheetName val="DSA-Out"/>
      <sheetName val="DSA_Summary"/>
      <sheetName val="Macros"/>
      <sheetName val="Module1"/>
      <sheetName val="Debt"/>
      <sheetName val="Haver_In_Q"/>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oadmap"/>
      <sheetName val="Montabs"/>
      <sheetName val="SUMTAB"/>
      <sheetName val="SUMTAB (2)"/>
      <sheetName val="indic"/>
      <sheetName val="Multiplier"/>
      <sheetName val="realint"/>
      <sheetName val="fiscout"/>
      <sheetName val="interv"/>
      <sheetName val="monimp"/>
      <sheetName val="seignior"/>
      <sheetName val="real"/>
      <sheetName val="profit"/>
      <sheetName val="junk"/>
      <sheetName val="corresp"/>
      <sheetName val="macros"/>
      <sheetName val="Border tax revenue 6.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5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5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 val="Stress 0322"/>
      <sheetName val="Stress analysis"/>
      <sheetName val="IMF Assistance Old"/>
      <sheetName val="Key Ratios"/>
      <sheetName val="Debt Service  Long"/>
      <sheetName val="MMI"/>
      <sheetName val="TOC"/>
      <sheetName val="Info Din."/>
      <sheetName val="Stress_0322"/>
      <sheetName val="Stress_analysis"/>
      <sheetName val="BoP_OUT_Medium"/>
      <sheetName val="BoP_OUT_Long"/>
      <sheetName val="IMF_Assistance"/>
      <sheetName val="IMF_Assistance_Old"/>
      <sheetName val="large_projects"/>
      <sheetName val="Terms_of_Trade"/>
      <sheetName val="Key_Ratios"/>
      <sheetName val="Debt_Service__Long"/>
      <sheetName val="DebtService_to_budget"/>
      <sheetName val="Workspace_contents"/>
      <sheetName val="NPV Reduction"/>
      <sheetName val="Noyau"/>
      <sheetName val="Tally_PDR"/>
      <sheetName val="1996"/>
      <sheetName val="Scheduled Repayment"/>
      <sheetName val="SEI"/>
      <sheetName val="Fund_Credit"/>
      <sheetName val="Export destination"/>
      <sheetName val="FHIS"/>
      <sheetName val="BOP9703_stress"/>
      <sheetName val="Q1"/>
      <sheetName val="C_basef14.3p10.6"/>
      <sheetName val="Realism 2 - Fiscal multiplier"/>
      <sheetName val="Realism 2 - Alt. 1"/>
      <sheetName val="panel chart"/>
      <sheetName val="Stress_03221"/>
      <sheetName val="Stress_analysis1"/>
      <sheetName val="BoP_OUT_Medium1"/>
      <sheetName val="BoP_OUT_Long1"/>
      <sheetName val="IMF_Assistance1"/>
      <sheetName val="IMF_Assistance_Old1"/>
      <sheetName val="large_projects1"/>
      <sheetName val="Terms_of_Trade1"/>
      <sheetName val="Key_Ratios1"/>
      <sheetName val="Debt_Service__Long1"/>
      <sheetName val="DebtService_to_budget1"/>
      <sheetName val="Workspace_contents1"/>
      <sheetName val="NFA-input"/>
      <sheetName val="CBK-input"/>
      <sheetName val="Survey"/>
      <sheetName val="6-QAC &amp; PC Table (2)"/>
      <sheetName val="BoP"/>
      <sheetName val="RES"/>
      <sheetName val="Input"/>
      <sheetName val="Trade"/>
      <sheetName val="IFS SURVEYS Dec1990_Feb2004"/>
      <sheetName val="Table of Contents"/>
      <sheetName val="InHUB"/>
      <sheetName val="Monetary Dev_Monthly"/>
      <sheetName val="OutHUB"/>
      <sheetName val="PARAM"/>
      <sheetName val="CPIINDEX"/>
      <sheetName val="IFS_SURVEYS_Dec1990_Feb2004"/>
      <sheetName val="Table_of_Contents"/>
      <sheetName val="Monetary_Dev_Monthly"/>
      <sheetName val="AfDB"/>
      <sheetName val="CB"/>
      <sheetName val="Bench - 99"/>
      <sheetName val="BDDCLE-Octobre 04 pgmé"/>
      <sheetName val="Gin"/>
      <sheetName val="Din"/>
      <sheetName val="Impact"/>
      <sheetName val="Figure 6 NPV"/>
      <sheetName val="WEO_WETA"/>
      <sheetName val="Stress_03224"/>
      <sheetName val="Stress_analysis4"/>
      <sheetName val="BoP_OUT_Medium4"/>
      <sheetName val="BoP_OUT_Long4"/>
      <sheetName val="IMF_Assistance4"/>
      <sheetName val="IMF_Assistance_Old4"/>
      <sheetName val="large_projects4"/>
      <sheetName val="Terms_of_Trade4"/>
      <sheetName val="Key_Ratios4"/>
      <sheetName val="Debt_Service__Long4"/>
      <sheetName val="DebtService_to_budget4"/>
      <sheetName val="Workspace_contents4"/>
      <sheetName val="Stress_03222"/>
      <sheetName val="Stress_analysis2"/>
      <sheetName val="BoP_OUT_Medium2"/>
      <sheetName val="BoP_OUT_Long2"/>
      <sheetName val="IMF_Assistance2"/>
      <sheetName val="IMF_Assistance_Old2"/>
      <sheetName val="large_projects2"/>
      <sheetName val="Terms_of_Trade2"/>
      <sheetName val="Key_Ratios2"/>
      <sheetName val="Debt_Service__Long2"/>
      <sheetName val="DebtService_to_budget2"/>
      <sheetName val="Workspace_contents2"/>
      <sheetName val="Stress_03223"/>
      <sheetName val="Stress_analysis3"/>
      <sheetName val="BoP_OUT_Medium3"/>
      <sheetName val="BoP_OUT_Long3"/>
      <sheetName val="IMF_Assistance3"/>
      <sheetName val="IMF_Assistance_Old3"/>
      <sheetName val="large_projects3"/>
      <sheetName val="Terms_of_Trade3"/>
      <sheetName val="Key_Ratios3"/>
      <sheetName val="Debt_Service__Long3"/>
      <sheetName val="DebtService_to_budget3"/>
      <sheetName val="Workspace_contents3"/>
      <sheetName val="Assumptions"/>
      <sheetName val="BALANCE DES PAIEMENTS"/>
      <sheetName val="PRODUCTO"/>
      <sheetName val="Afiliados"/>
      <sheetName val="Haver_In_Q"/>
      <sheetName val="Data"/>
      <sheetName val="Listas"/>
      <sheetName val="NTS"/>
      <sheetName val="Probit"/>
      <sheetName val="תוכן"/>
      <sheetName val="page 1"/>
      <sheetName val="country name lookup"/>
      <sheetName val="Control"/>
      <sheetName val="Hoja1"/>
      <sheetName val="I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sheetData sheetId="27"/>
      <sheetData sheetId="28" refreshError="1"/>
      <sheetData sheetId="29" refreshError="1"/>
      <sheetData sheetId="30" refreshError="1"/>
      <sheetData sheetId="31"/>
      <sheetData sheetId="32" refreshError="1"/>
      <sheetData sheetId="33"/>
      <sheetData sheetId="34" refreshError="1"/>
      <sheetData sheetId="35" refreshError="1"/>
      <sheetData sheetId="36" refreshError="1"/>
      <sheetData sheetId="37"/>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sheetData sheetId="54"/>
      <sheetData sheetId="55"/>
      <sheetData sheetId="56"/>
      <sheetData sheetId="57"/>
      <sheetData sheetId="58"/>
      <sheetData sheetId="59"/>
      <sheetData sheetId="60"/>
      <sheetData sheetId="61"/>
      <sheetData sheetId="62"/>
      <sheetData sheetId="63"/>
      <sheetData sheetId="64"/>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sheetData sheetId="8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Set>
  </externalBook>
</externalLink>
</file>

<file path=xl/externalLinks/externalLink5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Fto. a partir del impuesto"/>
      <sheetName val="Datos"/>
      <sheetName val="COP FED"/>
      <sheetName val="B"/>
      <sheetName val="K"/>
      <sheetName val="X"/>
      <sheetName val="W"/>
      <sheetName val="H"/>
      <sheetName val="U"/>
      <sheetName val="E"/>
      <sheetName val="P"/>
      <sheetName val="Y"/>
      <sheetName val="L"/>
      <sheetName val="F"/>
      <sheetName val="M"/>
      <sheetName val="N"/>
      <sheetName val="Q"/>
      <sheetName val="R"/>
      <sheetName val="A"/>
      <sheetName val="J"/>
      <sheetName val="D"/>
      <sheetName val="Z"/>
      <sheetName val="S"/>
      <sheetName val="G"/>
      <sheetName val="T"/>
      <sheetName val="22 PCIAS"/>
      <sheetName val="V"/>
      <sheetName val="23PCIAS"/>
      <sheetName val="C"/>
      <sheetName val="24PCIAS"/>
      <sheetName val="PCIA_REG"/>
      <sheetName val="CONTROL"/>
      <sheetName val="DIFERENCIAS"/>
      <sheetName val="Tesoro Nacional"/>
      <sheetName val="SIJP"/>
      <sheetName val="Fondo ATN"/>
      <sheetName val="Coop. Eléct."/>
      <sheetName val="C.F.E.E."/>
      <sheetName val="Total"/>
      <sheetName val="DIF_COMPROMISO_PROY_REG_MES"/>
      <sheetName val="DIF_COMPROMISO_PROY_PCIA_REG"/>
      <sheetName val="COMP_AGREG_COMPROMISO_DIST"/>
      <sheetName val="Dif_R_PrEjec"/>
      <sheetName val="Alt4_Proy2002"/>
      <sheetName val="Q6"/>
      <sheetName val="RGDP_SA"/>
      <sheetName val="SummaryCG"/>
      <sheetName val="CGRev"/>
      <sheetName val="CGExp"/>
      <sheetName val="CGExternal"/>
      <sheetName val="CGAuthMeth"/>
      <sheetName val="CGFin_Monthly"/>
      <sheetName val="Prj_Food"/>
      <sheetName val="Prj_Fuel"/>
      <sheetName val="Pr_Electr"/>
      <sheetName val="JunPrg_9899&amp;beyond"/>
      <sheetName val="TaxRev"/>
      <sheetName val="Access Sum"/>
      <sheetName val="data"/>
      <sheetName val="Table 2b"/>
      <sheetName val="23-Table b"/>
    </sheetNames>
    <sheetDataSet>
      <sheetData sheetId="0" refreshError="1"/>
      <sheetData sheetId="1"/>
      <sheetData sheetId="2" refreshError="1"/>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refreshError="1"/>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Set>
  </externalBook>
</externalLink>
</file>

<file path=xl/externalLinks/externalLink5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OC"/>
      <sheetName val="MAIN"/>
      <sheetName val="Asm"/>
      <sheetName val="Gin"/>
      <sheetName val="Con"/>
      <sheetName val="WETA"/>
      <sheetName val="DSA"/>
      <sheetName val="SPA"/>
      <sheetName val="Ann"/>
      <sheetName val="Gout"/>
      <sheetName val="Fout"/>
      <sheetName val="Mout"/>
      <sheetName val="Bout"/>
      <sheetName val="Oout"/>
      <sheetName val="Dout"/>
      <sheetName val="Fin"/>
      <sheetName val="Min"/>
      <sheetName val="Bin"/>
      <sheetName val="Din"/>
      <sheetName val="Oin"/>
      <sheetName val="Med"/>
      <sheetName val="Old"/>
      <sheetName val="Chg"/>
      <sheetName val="Chart1"/>
      <sheetName val="Macros"/>
      <sheetName val="COP FE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5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rolSheet"/>
      <sheetName val="contents"/>
      <sheetName val="BEO_Q"/>
      <sheetName val="BK_Q"/>
      <sheetName val="BCA_Q"/>
      <sheetName val="BRES_Q"/>
      <sheetName val="EDNA_M"/>
      <sheetName val="FRM_M"/>
      <sheetName val="BK_M"/>
      <sheetName val="BRES_M"/>
      <sheetName val="Reserves"/>
      <sheetName val="MSCI"/>
      <sheetName val="Market Pressure"/>
      <sheetName val="SpotExchangeRates"/>
      <sheetName val="StockMarketIndices"/>
      <sheetName val="All Figs"/>
      <sheetName val="Fig1"/>
      <sheetName val="Fig2 as object"/>
      <sheetName val="Fig2"/>
      <sheetName val="Fig3"/>
      <sheetName val="Fig4"/>
      <sheetName val="Fig5_sse"/>
      <sheetName val="Fig5 object"/>
      <sheetName val="Fig5_ne"/>
      <sheetName val="Fig5ndf"/>
      <sheetName val="Fig6_sse"/>
      <sheetName val="Fig6_ne"/>
      <sheetName val="Fig6chn"/>
      <sheetName val="Fig7"/>
      <sheetName val="Fig8"/>
      <sheetName val="Chart1"/>
      <sheetName val="Ex rate bloom"/>
      <sheetName val="soma"/>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efreshError="1"/>
      <sheetData sheetId="17"/>
      <sheetData sheetId="18" refreshError="1"/>
      <sheetData sheetId="19" refreshError="1"/>
      <sheetData sheetId="20" refreshError="1"/>
      <sheetData sheetId="21" refreshError="1"/>
      <sheetData sheetId="22"/>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Set>
  </externalBook>
</externalLink>
</file>

<file path=xl/externalLinks/externalLink5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Nigeria_Val"/>
      <sheetName val="Raw_1"/>
      <sheetName val="Raw_2"/>
      <sheetName val="SpotExchangeRates"/>
      <sheetName val="StockMarketIndices"/>
      <sheetName val="raw"/>
      <sheetName val="Nominal"/>
      <sheetName val="EERProfile"/>
      <sheetName val="BDDBIL"/>
      <sheetName val="BNCBIL"/>
      <sheetName val="OUT_WETA"/>
      <sheetName val="Bloomberg_Nigeria_Db"/>
      <sheetName val="CODE LIST"/>
      <sheetName val="COP FE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5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KRuegerArg"/>
      <sheetName val="datachtArgPhil"/>
      <sheetName val="chtDefArgPhil"/>
      <sheetName val="chtDebtPhilArg"/>
      <sheetName val="chtIntArgPhil"/>
      <sheetName val="Sheet2"/>
      <sheetName val="rawdatadeficit"/>
      <sheetName val="dataEmbiDeficit"/>
      <sheetName val="chtEmbiDeficit"/>
      <sheetName val="chtEmbiPhlGlobal"/>
      <sheetName val="chtEmbiArg"/>
      <sheetName val="Sheet1"/>
      <sheetName val="chtEmbiArg2000"/>
      <sheetName val="debt service"/>
      <sheetName val="dataFIs"/>
      <sheetName val="chtNGrevDef"/>
      <sheetName val="HIstFiscal"/>
      <sheetName val="Visit"/>
      <sheetName val="chtFisDef"/>
      <sheetName val="chtFisFin"/>
      <sheetName val="chtFisDebtservc"/>
      <sheetName val="chtNGdebtREv"/>
      <sheetName val="chtDebtService"/>
      <sheetName val="chtNPA"/>
      <sheetName val="chtNPAratio"/>
      <sheetName val="dataFinreq"/>
      <sheetName val="chtFinReq"/>
      <sheetName val="NPA"/>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sheetData sheetId="26" refreshError="1"/>
      <sheetData sheetId="27"/>
    </sheetDataSet>
  </externalBook>
</externalLink>
</file>

<file path=xl/externalLinks/externalLink5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POTS"/>
      <sheetName val="FUTURES"/>
      <sheetName val="Old"/>
    </sheetNames>
    <sheetDataSet>
      <sheetData sheetId="0"/>
      <sheetData sheetId="1"/>
      <sheetData sheetId="2"/>
    </sheetDataSet>
  </externalBook>
</externalLink>
</file>

<file path=xl/externalLinks/externalLink5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rolSheet"/>
      <sheetName val="CONTENTS"/>
      <sheetName val="SwapIR"/>
      <sheetName val="GenericIR"/>
      <sheetName val="GenericIR(mnth)"/>
      <sheetName val="IBR"/>
      <sheetName val="embi_day"/>
      <sheetName val="embi_week"/>
      <sheetName val="Sheet1"/>
      <sheetName val="Bloomberg"/>
      <sheetName val="dataEmbiDeficit"/>
      <sheetName val="correlations with EMBI"/>
    </sheetNames>
    <sheetDataSet>
      <sheetData sheetId="0"/>
      <sheetData sheetId="1"/>
      <sheetData sheetId="2"/>
      <sheetData sheetId="3"/>
      <sheetData sheetId="4"/>
      <sheetData sheetId="5"/>
      <sheetData sheetId="6"/>
      <sheetData sheetId="7"/>
      <sheetData sheetId="8"/>
      <sheetData sheetId="9" refreshError="1"/>
      <sheetData sheetId="10" refreshError="1"/>
      <sheetData sheetId="11" refreshError="1"/>
    </sheetDataSet>
  </externalBook>
</externalLink>
</file>

<file path=xl/externalLinks/externalLink5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rolSheet"/>
      <sheetName val="Panel1"/>
      <sheetName val="Interest-Data"/>
      <sheetName val="RGDP data"/>
      <sheetName val="CA data (exact quarters)"/>
      <sheetName val="CA data"/>
      <sheetName val="K data"/>
      <sheetName val="DataAnnual"/>
      <sheetName val="Ex Rate Daily"/>
      <sheetName val="DataDaily"/>
      <sheetName val="data"/>
      <sheetName val="RealInterest (Country) (other)"/>
      <sheetName val="RealInterest (Country) (Defaul)"/>
      <sheetName val="RealInterest (Country)"/>
      <sheetName val="RealInterest (avg)"/>
      <sheetName val="RGDP (country) (%Seas)"/>
      <sheetName val="RGDP (avg) (%Seas)"/>
      <sheetName val="RGDP (country)"/>
      <sheetName val="RGDP (average)"/>
      <sheetName val="CA (avg) (%GDP) (newQ) (adj)"/>
      <sheetName val="CA (% of GDP) (newQ) (MAvg)"/>
      <sheetName val="CA (avg) (%GDP) (newQ) Mavg"/>
      <sheetName val="CA (avg) (change%GDP) (newQ)"/>
      <sheetName val="CA (% of GDP) (newQ)"/>
      <sheetName val="CA (avg) (%GDP) (newQ)"/>
      <sheetName val="CA (avg) (change%GDP)"/>
      <sheetName val="CA (change% of GDP)"/>
      <sheetName val="CA (avg) (%GDP)"/>
      <sheetName val="CA (% of GDP)"/>
      <sheetName val="K Liab (avg)"/>
      <sheetName val="K Liab (country)"/>
      <sheetName val="K Liab less FDI (country)"/>
      <sheetName val="K Liab less FDI (avg)"/>
      <sheetName val="Interest"/>
      <sheetName val="Primary Balance (avg)"/>
      <sheetName val="Interest (% of GDP)"/>
      <sheetName val="Interest (avg) (%GDP)"/>
      <sheetName val="Interest (Change%GDP)"/>
      <sheetName val="Interest (avg) (Change%GDP)"/>
      <sheetName val="PrimBal (Change%GDP)"/>
      <sheetName val="PrimBal (avg) (Change%GDP)"/>
      <sheetName val="PrimBal (% of GDP)"/>
      <sheetName val="PrimBal (avg) (%GDP)"/>
      <sheetName val="PrimBal"/>
      <sheetName val="PrimBal (avg)"/>
      <sheetName val="NomExRate Daily Default"/>
      <sheetName val="NomExRate Daily"/>
      <sheetName val="Ex rate bloom"/>
      <sheetName val="REER (avg)"/>
      <sheetName val="REER"/>
      <sheetName val="NomExRate (avg)"/>
      <sheetName val="NomExRate"/>
      <sheetName val="Inflation (avg)"/>
      <sheetName val="Inflation"/>
      <sheetName val="New Data"/>
      <sheetName val="bop"/>
      <sheetName val="ex rate"/>
      <sheetName val="gdp"/>
      <sheetName val="Deposits"/>
      <sheetName val="Reserves"/>
      <sheetName val="Int Reserves"/>
      <sheetName val="Int Reserves (scale t-24)"/>
      <sheetName val="Int Reserves (scale t)"/>
      <sheetName val="Int Reserves (scale t) res only"/>
      <sheetName val="Int Reserves (scale t) (%gdp)"/>
      <sheetName val="Int Reserves scale t %gdp restr"/>
      <sheetName val="Int Reserves (scale t) (avg)"/>
      <sheetName val="Int Reserves (scale t) (avg gdp"/>
      <sheetName val="Deposits (scale t) (avg (2)"/>
      <sheetName val="Deposits (scale t)"/>
      <sheetName val="Sheet13"/>
      <sheetName val="Int Reserves USD"/>
      <sheetName val="RECIMP99"/>
      <sheetName val="RECIMP2000"/>
      <sheetName val="RECIMP2000real"/>
      <sheetName val="MACROS"/>
      <sheetName val="AFR -WETA DAt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oadmap"/>
      <sheetName val="Montabs"/>
      <sheetName val="SUMTAB"/>
      <sheetName val="SUMTAB (2)"/>
      <sheetName val="indic"/>
      <sheetName val="Multiplier"/>
      <sheetName val="realint"/>
      <sheetName val="fiscout"/>
      <sheetName val="interv"/>
      <sheetName val="monimp"/>
      <sheetName val="seignior"/>
      <sheetName val="real"/>
      <sheetName val="profit"/>
      <sheetName val="junk"/>
      <sheetName val="corresp"/>
      <sheetName val="macros"/>
      <sheetName val="MONREV98"/>
      <sheetName val="Border tax revenue 6.2"/>
      <sheetName val="Cuadro 1"/>
      <sheetName val="Summary table"/>
      <sheetName val="SUMTAB_(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6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Fig4"/>
      <sheetName val="Egy-Spread"/>
      <sheetName val="other-spread"/>
      <sheetName val="Automate"/>
      <sheetName val="Excel History Wizard"/>
      <sheetName val="Chart1"/>
      <sheetName val="Chart2"/>
      <sheetName val="Summary"/>
      <sheetName val="Description"/>
      <sheetName val="embi_day"/>
      <sheetName val="GenericIR"/>
    </sheetNames>
    <sheetDataSet>
      <sheetData sheetId="0" refreshError="1"/>
      <sheetData sheetId="1"/>
      <sheetData sheetId="2"/>
      <sheetData sheetId="3"/>
      <sheetData sheetId="4"/>
      <sheetData sheetId="5" refreshError="1"/>
      <sheetData sheetId="6" refreshError="1"/>
      <sheetData sheetId="7"/>
      <sheetData sheetId="8"/>
      <sheetData sheetId="9" refreshError="1"/>
      <sheetData sheetId="10" refreshError="1"/>
    </sheetDataSet>
  </externalBook>
</externalLink>
</file>

<file path=xl/externalLinks/externalLink6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DP Graphs2001"/>
      <sheetName val="Graphs (Prices)"/>
      <sheetName val="Food- and Non-food CPI, EER"/>
      <sheetName val="Real GDP (1977 base year)"/>
      <sheetName val="SavInv (print, 1977 base year)"/>
      <sheetName val="CSO"/>
      <sheetName val="metals"/>
      <sheetName val="maize prices"/>
      <sheetName val="Savings &amp; Invest."/>
      <sheetName val="Real Sav&amp;Inv"/>
      <sheetName val="Maiz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6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6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PIINDEX"/>
      <sheetName val="CPICOMP"/>
      <sheetName val="INSINDEX"/>
      <sheetName val="INSPERCHG"/>
    </sheetNames>
    <sheetDataSet>
      <sheetData sheetId="0" refreshError="1"/>
      <sheetData sheetId="1" refreshError="1"/>
      <sheetData sheetId="2" refreshError="1"/>
      <sheetData sheetId="3" refreshError="1"/>
    </sheetDataSet>
  </externalBook>
</externalLink>
</file>

<file path=xl/externalLinks/externalLink6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Page"/>
      <sheetName val="Data_out"/>
      <sheetName val="Tables"/>
      <sheetName val="SR_fig4"/>
      <sheetName val="REER"/>
      <sheetName val="RE"/>
      <sheetName val="CPI&amp;Rates"/>
      <sheetName val="ControlSheet"/>
      <sheetName val="EDSS1-cpi"/>
      <sheetName val="EDSS2- exch rates"/>
      <sheetName val="c2"/>
      <sheetName val="c3"/>
      <sheetName val="c1"/>
      <sheetName val="Sheet3"/>
      <sheetName val="Weights"/>
    </sheetNames>
    <sheetDataSet>
      <sheetData sheetId="0" refreshError="1"/>
      <sheetData sheetId="1" refreshError="1"/>
      <sheetData sheetId="2"/>
      <sheetData sheetId="3" refreshError="1"/>
      <sheetData sheetId="4"/>
      <sheetData sheetId="5" refreshError="1"/>
      <sheetData sheetId="6"/>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6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IN"/>
      <sheetName val="OUT"/>
      <sheetName val="CBS"/>
      <sheetName val="DMB"/>
      <sheetName val="Comparing AFR &amp; SRF data"/>
      <sheetName val="MSRV"/>
      <sheetName val="SCSMSRV"/>
      <sheetName val="Broad Money contribution"/>
      <sheetName val="printMRSV"/>
      <sheetName val="SCSCBS"/>
      <sheetName val="VulnInd"/>
      <sheetName val="WETA"/>
      <sheetName val="Figure X"/>
      <sheetName val="Quarterly Interest Rate IFS"/>
      <sheetName val="Annual Interest Rate IFS"/>
      <sheetName val="Development Bank IFS"/>
      <sheetName val="Financial Survey IFS"/>
      <sheetName val="Nonbank Institution IFS"/>
      <sheetName val="Vuln.ind from CBS"/>
      <sheetName val="SoundnessInd."/>
      <sheetName val="FinSoundInd"/>
      <sheetName val="DOMDEBT-M (old)"/>
      <sheetName val="ControlSheet"/>
      <sheetName val="EDSS_OFIM"/>
      <sheetName val="EDSS_OFIQ"/>
      <sheetName val="from CBS on DMB"/>
      <sheetName val="di_RSRV"/>
      <sheetName val="di_OFI"/>
      <sheetName val="di_CRDT"/>
      <sheetName val="di_LQDT"/>
      <sheetName val="di_INT"/>
      <sheetName val="SCRMSRV"/>
      <sheetName val="SCRMCDEV"/>
      <sheetName val="SCRCBS"/>
      <sheetName val="SCRDMB"/>
      <sheetName val="SCROFI"/>
      <sheetName val="SCRCRDT"/>
      <sheetName val="SCRLQDT"/>
      <sheetName val="SCRINT"/>
      <sheetName val="SCRRSRV"/>
      <sheetName val="monetary aggregates"/>
      <sheetName val="mon aggreg in percent"/>
      <sheetName val="Chart2"/>
      <sheetName val="Chart3"/>
      <sheetName val="data for monetary dev chart"/>
      <sheetName val="data for Figure 3"/>
      <sheetName val="Figure 3"/>
      <sheetName val="Chart1"/>
      <sheetName val="Chart4"/>
      <sheetName val="Chart5"/>
      <sheetName val="Panel1"/>
      <sheetName val="Monetary Authorites IFS"/>
      <sheetName val="Banking Institution IFS"/>
      <sheetName val="Banking Survey IFS"/>
      <sheetName val="CBS IFS"/>
      <sheetName val="Commercial Bank Assets IFS"/>
      <sheetName val="Securities-nonbanks"/>
      <sheetName val="SecuritiesDMBs"/>
      <sheetName val="SEC-REDEMP"/>
      <sheetName val="SCRDOMDEBT"/>
      <sheetName val="DOMDEBT-M"/>
      <sheetName val="SCSMSRVHalfYear"/>
      <sheetName val="Sheet1"/>
      <sheetName val="MSRV-PRG"/>
      <sheetName val="DMB-PRG"/>
      <sheetName val="CBS-PRG"/>
      <sheetName val="EDSS_CBSQ"/>
      <sheetName val="EDSS_DMBQ"/>
      <sheetName val="EDSS_CBSM"/>
      <sheetName val="EDSS_DMBM"/>
      <sheetName val="Sheet1 (2)"/>
      <sheetName val="Interest Rate IFS"/>
      <sheetName val="CBS (SRF pilot)"/>
      <sheetName val="ODCs (SRF pilot)"/>
      <sheetName val="Monetary Survey (SRF pilot) "/>
      <sheetName val="Gvt.Securities-others"/>
      <sheetName val="GvtSecurities-DMBs"/>
      <sheetName val="Gvt-Securities"/>
      <sheetName val="Mon-DMX"/>
      <sheetName val="IN_DMX"/>
      <sheetName val="CBS (SRF)"/>
      <sheetName val="ODCs (SRF)"/>
      <sheetName val="Monetary Survey (SRF) "/>
      <sheetName val="FX"/>
      <sheetName val="1SR"/>
      <sheetName val="CBS weekly"/>
      <sheetName val="MS proj"/>
      <sheetName val="Mon Ind"/>
      <sheetName val="Mon Survey Table (2)"/>
      <sheetName val="MS montly"/>
      <sheetName val="CBS BS (2)"/>
      <sheetName val="CBS BS"/>
      <sheetName val="MonQ Prg"/>
      <sheetName val="IFS - Exchange rates"/>
      <sheetName val="WEO_q"/>
      <sheetName val="Input from HUB"/>
      <sheetName val="Raw_1"/>
      <sheetName val="page 1"/>
      <sheetName val="Figure_X"/>
      <sheetName val="Quarterly_Interest_Rate_IFS"/>
      <sheetName val="Annual_Interest_Rate_IFS"/>
      <sheetName val="Development_Bank_IFS"/>
      <sheetName val="Financial_Survey_IFS"/>
      <sheetName val="Nonbank_Institution_IFS"/>
      <sheetName val="Vuln_ind_from_CBS"/>
      <sheetName val="SoundnessInd_"/>
      <sheetName val="DOMDEBT-M_(old)"/>
      <sheetName val="from_CBS_on_DMB"/>
      <sheetName val="monetary_aggregates"/>
      <sheetName val="mon_aggreg_in_percent"/>
      <sheetName val="data_for_monetary_dev_chart"/>
      <sheetName val="data_for_Figure_3"/>
      <sheetName val="Figure_3"/>
      <sheetName val="Monetary_Authorites_IFS"/>
      <sheetName val="Banking_Institution_IFS"/>
      <sheetName val="Banking_Survey_IFS"/>
      <sheetName val="CBS_IFS"/>
      <sheetName val="Commercial_Bank_Assets_IFS"/>
      <sheetName val="Sheet1_(2)"/>
      <sheetName val="Interest_Rate_IFS"/>
      <sheetName val="Gvt_Securities-others"/>
      <sheetName val="Comparing_AFR_&amp;_SRF_data"/>
      <sheetName val="Broad_Money_contribution"/>
      <sheetName val="CBS_(SRF_pilot)"/>
      <sheetName val="ODCs_(SRF_pilot)"/>
      <sheetName val="Monetary_Survey_(SRF_pilot)_"/>
      <sheetName val="CBS_(SRF)"/>
      <sheetName val="ODCs_(SRF)"/>
      <sheetName val="Monetary_Survey_(SRF)_"/>
      <sheetName val="CBS_weekly"/>
      <sheetName val="MS_proj"/>
      <sheetName val="Mon_Ind"/>
      <sheetName val="Mon_Survey_Table_(2)"/>
      <sheetName val="MS_montly"/>
      <sheetName val="CBS_BS_(2)"/>
      <sheetName val="CBS_BS"/>
      <sheetName val="MonQ_Prg"/>
      <sheetName val="IFS_-_Exchange_rates"/>
      <sheetName val="Input_from_HUB"/>
      <sheetName val="page_1"/>
      <sheetName val="Med"/>
      <sheetName val="PrivReceipts"/>
      <sheetName val="by year"/>
      <sheetName val="Change according to grades"/>
    </sheetNames>
    <sheetDataSet>
      <sheetData sheetId="0"/>
      <sheetData sheetId="1"/>
      <sheetData sheetId="2"/>
      <sheetData sheetId="3"/>
      <sheetData sheetId="4"/>
      <sheetData sheetId="5"/>
      <sheetData sheetId="6"/>
      <sheetData sheetId="7"/>
      <sheetData sheetId="8" refreshError="1"/>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refreshError="1"/>
      <sheetData sheetId="42" refreshError="1"/>
      <sheetData sheetId="43" refreshError="1"/>
      <sheetData sheetId="44" refreshError="1"/>
      <sheetData sheetId="45"/>
      <sheetData sheetId="46"/>
      <sheetData sheetId="47"/>
      <sheetData sheetId="48" refreshError="1"/>
      <sheetData sheetId="49" refreshError="1"/>
      <sheetData sheetId="50" refreshError="1"/>
      <sheetData sheetId="5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sheetData sheetId="74"/>
      <sheetData sheetId="75"/>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sheetData sheetId="132"/>
      <sheetData sheetId="133"/>
      <sheetData sheetId="134"/>
      <sheetData sheetId="135"/>
      <sheetData sheetId="136"/>
      <sheetData sheetId="137"/>
      <sheetData sheetId="138"/>
      <sheetData sheetId="139"/>
      <sheetData sheetId="140"/>
      <sheetData sheetId="141" refreshError="1"/>
      <sheetData sheetId="142" refreshError="1"/>
      <sheetData sheetId="143" refreshError="1"/>
      <sheetData sheetId="144" refreshError="1"/>
    </sheetDataSet>
  </externalBook>
</externalLink>
</file>

<file path=xl/externalLinks/externalLink6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C"/>
      <sheetName val="C Summary"/>
      <sheetName val="D %GDP"/>
      <sheetName val="InFis2"/>
      <sheetName val="Fiscal Tables"/>
      <sheetName val="Countries_Master"/>
      <sheetName val="Contents"/>
      <sheetName val="E"/>
      <sheetName val="W&amp;T"/>
      <sheetName val="EDSS Retrieve"/>
      <sheetName val="REER"/>
      <sheetName val="lookup"/>
      <sheetName val="GE Calculation"/>
      <sheetName val="PV_Base"/>
      <sheetName val="Data-Input"/>
      <sheetName val="DMX_IN"/>
      <sheetName val="Instructions"/>
      <sheetName val="Orgao"/>
      <sheetName val="Provincial"/>
      <sheetName val="MSRV"/>
      <sheetName val="Cover"/>
      <sheetName val="NPV Reduction"/>
      <sheetName val="FISC(SR) gap"/>
      <sheetName val="Brent Oil Price Sept 1"/>
      <sheetName val="NEPCO_M"/>
      <sheetName val="NEPCO_A"/>
      <sheetName val="tariffs"/>
      <sheetName val="LNG Pricing"/>
      <sheetName val="Debt"/>
      <sheetName val="losses"/>
      <sheetName val="Q"/>
      <sheetName val="Auth revenue data"/>
      <sheetName val="A"/>
      <sheetName val="Table 2a FISC(SR) gap"/>
      <sheetName val="Table 2b FISC(SR) gap %"/>
      <sheetName val="A (stock-taking)"/>
      <sheetName val="MoF - bank net financing"/>
      <sheetName val="Vehicle taxes"/>
      <sheetName val="Fiscal adjustment 2019"/>
      <sheetName val="Fiscal adjustment 2016-17"/>
      <sheetName val="Measures taken in 2018"/>
      <sheetName val="Planned Measures in 2017"/>
      <sheetName val="Auth Discrepancy table 2017"/>
      <sheetName val="Table 2c SR Q"/>
      <sheetName val="Auth Discrepancy table 2018"/>
      <sheetName val="Consolidated debt checking"/>
      <sheetName val="Ex rate bloom"/>
      <sheetName val="CoefStocks"/>
      <sheetName val="SIGADE"/>
      <sheetName val="GRAFPROM"/>
      <sheetName val=" Costos"/>
      <sheetName val=" Panel de Control"/>
      <sheetName val="C_Summary"/>
      <sheetName val="D_%GDP"/>
      <sheetName val="IN_Chart2 IPI"/>
      <sheetName val="Input 1- Basics"/>
      <sheetName val="Read Me"/>
      <sheetName val="CentGovCons"/>
      <sheetName val="Gen Gvt"/>
      <sheetName val="Rest of GG"/>
      <sheetName val="country name lookup"/>
      <sheetName val="CPI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sheetData sheetId="53"/>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Set>
  </externalBook>
</externalLink>
</file>

<file path=xl/externalLinks/externalLink6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mments"/>
      <sheetName val="CONTENTS"/>
      <sheetName val="IN"/>
      <sheetName val="IN-Q"/>
      <sheetName val="IN_TRE"/>
      <sheetName val="IN-HUB"/>
      <sheetName val="OUT-HUB"/>
      <sheetName val="ASSUM"/>
      <sheetName val="X"/>
      <sheetName val="Sheet1"/>
      <sheetName val="M"/>
      <sheetName val="SRT"/>
      <sheetName val="K"/>
      <sheetName val="BOP"/>
      <sheetName val="T1SR"/>
      <sheetName val="T1SR_b"/>
      <sheetName val="Chart1"/>
      <sheetName val="T9SR_bop"/>
      <sheetName val="Sensitivity Analysis"/>
      <sheetName val="T10SR "/>
      <sheetName val="T11SR"/>
      <sheetName val="WETA"/>
      <sheetName val="Au"/>
      <sheetName val="DSA 2002"/>
      <sheetName val="DSA_Presentation"/>
      <sheetName val="NPV_DP2"/>
      <sheetName val="frozen request"/>
      <sheetName val="request"/>
      <sheetName val="Exports for DSA"/>
      <sheetName val="ControlSheet"/>
      <sheetName val="Module1"/>
      <sheetName val="Module2"/>
      <sheetName val="Impact CI"/>
      <sheetName val="GAS March 05"/>
      <sheetName val="GAS Dec04"/>
      <sheetName val="Source Data (Current)"/>
      <sheetName val="Complete Data Set (Annual)"/>
      <sheetName val="Gas 2004"/>
      <sheetName val="T9SR_bop (2)"/>
      <sheetName val="Gas"/>
      <sheetName val=""/>
      <sheetName val="T3SR_bop"/>
      <sheetName val="A Current Data"/>
      <sheetName val="Current"/>
      <sheetName val="MSRV"/>
      <sheetName val="fondo promedio"/>
      <sheetName val="GRÁFICO DE FONDO POR AFILIADO"/>
      <sheetName val="Reference"/>
      <sheetName val="pvtReport"/>
      <sheetName val="Bench - 99"/>
      <sheetName val="Cuadro I-5 94-00"/>
      <sheetName val="MLIBOP"/>
      <sheetName val="E"/>
      <sheetName val="BOP_NC-DMX"/>
      <sheetName val="Trade-DMX"/>
      <sheetName val="Comp GAS"/>
      <sheetName val="GAS March 2009"/>
      <sheetName val="GAS May 09"/>
      <sheetName val="GAS June 2009"/>
      <sheetName val="BOP SR Table"/>
      <sheetName val="BOP SR Table % GDP"/>
      <sheetName val="BOP simulations"/>
      <sheetName val="GOLD"/>
      <sheetName val="GAS Feb 2009_2"/>
      <sheetName val="GAS Feb 2009_1"/>
      <sheetName val="GAS Jan 2009"/>
      <sheetName val="GAS Nov 2008"/>
      <sheetName val="GAS Sep 2008"/>
      <sheetName val="GAS March 2008"/>
      <sheetName val="BOP_AUTH_1"/>
      <sheetName val="BOP_AUTH_2"/>
      <sheetName val="BOP_AUTH_3"/>
      <sheetName val="BOP_AUTH_4"/>
      <sheetName val="July Pre GAS"/>
      <sheetName val="July GAS"/>
      <sheetName val="Sept GAS"/>
      <sheetName val="Services"/>
      <sheetName val="C"/>
      <sheetName val="Indic"/>
      <sheetName val="Source_Data_(Current)"/>
      <sheetName val="Complete_Data_Set_(Annual)"/>
      <sheetName val="Gas_2004"/>
      <sheetName val="Impact_CI"/>
      <sheetName val="T9SR_bop_(2)"/>
      <sheetName val="Sensitivity_Analysis"/>
      <sheetName val="T10SR_"/>
      <sheetName val="DSA_2002"/>
      <sheetName val="frozen_request"/>
      <sheetName val="Exports_for_DSA"/>
      <sheetName val="GAS_March_05"/>
      <sheetName val="GAS_Dec04"/>
      <sheetName val="A_Current_Data"/>
      <sheetName val="fondo_promedio"/>
      <sheetName val="GRÁFICO_DE_FONDO_POR_AFILIADO"/>
      <sheetName val="Bench_-_99"/>
      <sheetName val="Cuadro_I-5_94-00"/>
      <sheetName val="Comp_GAS"/>
      <sheetName val="GAS_March_2009"/>
      <sheetName val="GAS_May_09"/>
      <sheetName val="GAS_June_2009"/>
      <sheetName val="BOP_SR_Table"/>
      <sheetName val="BOP_SR_Table_%_GDP"/>
      <sheetName val="BOP_simulations"/>
      <sheetName val="GAS_Feb_2009_2"/>
      <sheetName val="GAS_Feb_2009_1"/>
      <sheetName val="GAS_Jan_2009"/>
      <sheetName val="GAS_Nov_2008"/>
      <sheetName val="GAS_Sep_2008"/>
      <sheetName val="GAS_March_2008"/>
      <sheetName val="July_Pre_GAS"/>
      <sheetName val="July_GAS"/>
      <sheetName val="Sept_GAS"/>
      <sheetName val="Relief"/>
      <sheetName val="Constants"/>
      <sheetName val="Dep fonct"/>
      <sheetName val="revagtrim"/>
      <sheetName val="TZSH"/>
      <sheetName val="lookup"/>
      <sheetName val="Contro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refreshError="1"/>
      <sheetData sheetId="115" refreshError="1"/>
      <sheetData sheetId="116" refreshError="1"/>
      <sheetData sheetId="117" refreshError="1"/>
      <sheetData sheetId="118" refreshError="1"/>
    </sheetDataSet>
  </externalBook>
</externalLink>
</file>

<file path=xl/externalLinks/externalLink6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Main"/>
      <sheetName val="TRE"/>
      <sheetName val="Indic"/>
      <sheetName val="Basic Data"/>
      <sheetName val="Quota"/>
      <sheetName val="AMB"/>
      <sheetName val="MTS1"/>
      <sheetName val="MTS2"/>
      <sheetName val="MTS3"/>
      <sheetName val="MTS4"/>
      <sheetName val="K"/>
      <sheetName val="Sheet2"/>
      <sheetName val="Sheet1"/>
      <sheetName val="Z"/>
      <sheetName val="Module1"/>
      <sheetName val="BOP"/>
      <sheetName val="30_BOP"/>
      <sheetName val="34_EXDO"/>
      <sheetName val="Asm"/>
      <sheetName val="Work_sect"/>
      <sheetName val="page 1"/>
      <sheetName val="STOCK"/>
      <sheetName val="sources"/>
      <sheetName val="Quarterly Raw Data"/>
      <sheetName val="Quarterly MacroFlow"/>
      <sheetName val="gas112601"/>
      <sheetName val="Input"/>
      <sheetName val="Work2"/>
      <sheetName val="INTERES"/>
      <sheetName val="Cover"/>
      <sheetName val="T1. Select Economic Indicators"/>
      <sheetName val="MSRV"/>
      <sheetName val="Réduction dépenses"/>
      <sheetName val="Annexe1 Réduction dépense"/>
      <sheetName val="Augmentation des dépenses"/>
      <sheetName val="Annexe 2 Personnel"/>
      <sheetName val="Annexe 3 Biens et services"/>
      <sheetName val="Annexe 4 Transferts"/>
      <sheetName val="Annexe 5 RI"/>
      <sheetName val="Annexe 6 Dons"/>
      <sheetName val="Annexe7 Emprunts"/>
      <sheetName val="RI"/>
      <sheetName val="DON"/>
      <sheetName val="EMPRUNT "/>
      <sheetName val="Collectif_Investissements_DDPF"/>
      <sheetName val="Annexe scénario 2 Réduction (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Set>
  </externalBook>
</externalLink>
</file>

<file path=xl/externalLinks/externalLink6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
      <sheetName val="In"/>
      <sheetName val="OUTREO"/>
      <sheetName val="WEOREO"/>
      <sheetName val="Out"/>
      <sheetName val="IIP"/>
      <sheetName val="Rev"/>
      <sheetName val="Exp"/>
      <sheetName val="Debt"/>
      <sheetName val="Bdgt"/>
      <sheetName val="Foreign Debt "/>
      <sheetName val="Dom Debt (2012)"/>
      <sheetName val="Dom Debt "/>
      <sheetName val="T2a-Fisc"/>
      <sheetName val="T2a-Fisc NEW"/>
      <sheetName val="T2b-Fisc"/>
      <sheetName val="T2b-Fisc NEW"/>
      <sheetName val="T2a"/>
      <sheetName val="2b"/>
      <sheetName val="Brf-tab-MT"/>
      <sheetName val="CashFlow To State"/>
      <sheetName val="Nonhydro Rev Gap chart"/>
      <sheetName val="Chart_I"/>
      <sheetName val="PIH"/>
      <sheetName val="2025"/>
      <sheetName val="QP"/>
      <sheetName val="BUD$"/>
      <sheetName val="Bdg vs. Act"/>
      <sheetName val="2"/>
      <sheetName val="GCC"/>
      <sheetName val="OUTREO_History"/>
      <sheetName val="subsidies calculations"/>
      <sheetName val="Dom Debt (2011)"/>
      <sheetName val="Sheet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refreshError="1"/>
      <sheetData sheetId="33"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PIINDEX"/>
      <sheetName val="CPICOMP"/>
      <sheetName val="INSINDEX"/>
      <sheetName val="INSPERCHG"/>
    </sheetNames>
    <sheetDataSet>
      <sheetData sheetId="0" refreshError="1"/>
      <sheetData sheetId="1" refreshError="1"/>
      <sheetData sheetId="2" refreshError="1"/>
      <sheetData sheetId="3" refreshError="1"/>
    </sheetDataSet>
  </externalBook>
</externalLink>
</file>

<file path=xl/externalLinks/externalLink7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
    </sheetNames>
    <sheetDataSet>
      <sheetData sheetId="0" refreshError="1"/>
    </sheetDataSet>
  </externalBook>
</externalLink>
</file>

<file path=xl/externalLinks/externalLink7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 val="GAS_061301"/>
      <sheetName val="GEE_061301"/>
      <sheetName val="B(Assump)"/>
      <sheetName val="GEE0901"/>
      <sheetName val="X"/>
      <sheetName val="M"/>
      <sheetName val="T-T"/>
      <sheetName val="S"/>
      <sheetName val="Check Interest"/>
      <sheetName val="G(Disb.)"/>
      <sheetName val="H(Amort)"/>
      <sheetName val="Debt scenario"/>
      <sheetName val="I(Interest)"/>
      <sheetName val="N(Debt)"/>
      <sheetName val="J(Priv.Cap)"/>
      <sheetName val="J(Fin. account)"/>
      <sheetName val="O(Arrears)"/>
      <sheetName val="K(Reserves)"/>
      <sheetName val="BOP_output"/>
      <sheetName val="L(Links)"/>
      <sheetName val="P(IMF)"/>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externalLinks/externalLink7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 val="GAS_061301"/>
      <sheetName val="GEE_061301"/>
      <sheetName val="B(Assump)"/>
      <sheetName val="GEE0901"/>
      <sheetName val="X"/>
      <sheetName val="M"/>
      <sheetName val="T-T"/>
      <sheetName val="S"/>
      <sheetName val="Check Interest"/>
      <sheetName val="G(Disb.)"/>
      <sheetName val="H(Amort)"/>
      <sheetName val="Debt scenario"/>
      <sheetName val="I(Interest)"/>
      <sheetName val="N(Debt)"/>
      <sheetName val="J(Priv.Cap)"/>
      <sheetName val="J(Fin. account)"/>
      <sheetName val="O(Arrears)"/>
      <sheetName val="K(Reserves)"/>
      <sheetName val="BOP_output"/>
      <sheetName val="L(Links)"/>
      <sheetName val="P(IMF)"/>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externalLinks/externalLink7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alance Sheet"/>
      <sheetName val="Income &amp; Resources"/>
      <sheetName val="Notes"/>
      <sheetName val="Notes9"/>
      <sheetName val="Notes10"/>
      <sheetName val="Sch. 1"/>
      <sheetName val="Sch. 2"/>
      <sheetName val="Sch. 3"/>
      <sheetName val="Sch. 4"/>
      <sheetName val="Documentation"/>
      <sheetName val="Data"/>
      <sheetName val="Data2"/>
      <sheetName val="Data3"/>
      <sheetName val="FOOTER"/>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7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X"/>
      <sheetName val="M"/>
      <sheetName val="CA"/>
      <sheetName val="CA-Income"/>
      <sheetName val="CK"/>
    </sheetNames>
    <sheetDataSet>
      <sheetData sheetId="0"/>
      <sheetData sheetId="1"/>
      <sheetData sheetId="2" refreshError="1"/>
      <sheetData sheetId="3" refreshError="1"/>
      <sheetData sheetId="4" refreshError="1"/>
    </sheetDataSet>
  </externalBook>
</externalLink>
</file>

<file path=xl/externalLinks/externalLink7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X"/>
      <sheetName val="M"/>
      <sheetName val="CA"/>
      <sheetName val="CA-Income"/>
      <sheetName val="CK"/>
      <sheetName val="DEBT"/>
      <sheetName val="DIS"/>
      <sheetName val="AMO"/>
      <sheetName val="INT"/>
    </sheetNames>
    <sheetDataSet>
      <sheetData sheetId="0"/>
      <sheetData sheetId="1"/>
      <sheetData sheetId="2"/>
      <sheetData sheetId="3"/>
      <sheetData sheetId="4"/>
      <sheetData sheetId="5"/>
      <sheetData sheetId="6"/>
      <sheetData sheetId="7"/>
      <sheetData sheetId="8"/>
    </sheetDataSet>
  </externalBook>
</externalLink>
</file>

<file path=xl/externalLinks/externalLink7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 val="GAS_061301"/>
      <sheetName val="GEE_061301"/>
      <sheetName val="B(Assump)"/>
      <sheetName val="GEE0901"/>
      <sheetName val="X"/>
      <sheetName val="M"/>
      <sheetName val="T-T"/>
      <sheetName val="S"/>
      <sheetName val="Check Interest"/>
      <sheetName val="G(Disb.)"/>
      <sheetName val="H(Amort)"/>
      <sheetName val="Debt scenario"/>
      <sheetName val="I(Interest)"/>
      <sheetName val="N(Debt)"/>
      <sheetName val="J(Priv.Cap)"/>
      <sheetName val="J(Fin. account)"/>
      <sheetName val="O(Arrears)"/>
      <sheetName val="K(Reserves)"/>
      <sheetName val="BOP_output"/>
      <sheetName val="L(Links)"/>
      <sheetName val="P(IMF)"/>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7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GDP per hour"/>
      <sheetName val="GDP per person"/>
      <sheetName val="Time series"/>
      <sheetName val="table with hist comp"/>
      <sheetName val="M"/>
      <sheetName val="Out_weo"/>
    </sheet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7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NOTES"/>
      <sheetName val="NOTE"/>
      <sheetName val="Summary Sheet"/>
      <sheetName val="DebtGDP Ratio Chart"/>
      <sheetName val="DebtGDP Ratio Chart_EA"/>
      <sheetName val="WORLD Debt"/>
      <sheetName val="WORLD PPPGDP"/>
      <sheetName val="WORLD NGDPD"/>
      <sheetName val="ADV_effective_interest_rate"/>
      <sheetName val="ADV_interest"/>
      <sheetName val="ADV Debt"/>
      <sheetName val="EA Debt"/>
      <sheetName val="ADV PPPGDP"/>
      <sheetName val="ADV NGDPD"/>
      <sheetName val="FM EME Debt"/>
      <sheetName val="FM EME PPPGDP"/>
      <sheetName val="FM EME NGDPD"/>
      <sheetName val="Sheet3"/>
      <sheetName val="Full Debt"/>
      <sheetName val="Full PPPGDP"/>
      <sheetName val="Full NGDPD"/>
      <sheetName val="Datastream---&gt;"/>
      <sheetName val="Daily"/>
      <sheetName val="Annual"/>
      <sheetName val="Annual GFD"/>
      <sheetName val="Comparison Charts"/>
      <sheetName val="Calculation sheets FAD2014---&gt;"/>
      <sheetName val="Populated Public Debt"/>
      <sheetName val="Maddison PPPGDP"/>
      <sheetName val="HPDD"/>
      <sheetName val="GGXWGD_GDP_Live"/>
      <sheetName val="GGXWGD_GDP_Sept2011"/>
      <sheetName val="NGDP_R"/>
      <sheetName val="Debt Growth Rate"/>
      <sheetName val="PPPGDP for Debt Growth Rate"/>
      <sheetName val="NON-SAMPLE FM EME Debt"/>
      <sheetName val="NON-SAMPLE FM EME PPPGDP"/>
      <sheetName val="NGDPD"/>
      <sheetName val="Countries"/>
      <sheetName val="Sheet1"/>
      <sheetName val="Panel1"/>
      <sheetName val="Added_by_Virat_June_2020---&gt;"/>
      <sheetName val="HPDD (2)"/>
      <sheetName val="JST_Data"/>
      <sheetName val="FIGB"/>
      <sheetName val="WEO_Debt"/>
      <sheetName val="NGDP_R_PPP"/>
      <sheetName val="NGDP_FY_USD"/>
      <sheetName val="NGDPD_2020_live"/>
      <sheetName val="PPPGDP"/>
      <sheetName val="GGEI_GDP"/>
      <sheetName val="GGEI"/>
      <sheetName val="info"/>
      <sheetName val="data"/>
      <sheetName val="GFD_yields"/>
      <sheetName val="Data Information"/>
      <sheetName val="Price Data"/>
    </sheetNames>
    <sheetDataSet>
      <sheetData sheetId="0"/>
      <sheetData sheetId="1"/>
      <sheetData sheetId="2"/>
      <sheetData sheetId="3" refreshError="1"/>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Set>
  </externalBook>
</externalLink>
</file>

<file path=xl/externalLinks/externalLink7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il commodity"/>
      <sheetName val="Sheet1"/>
    </sheetNames>
    <sheetDataSet>
      <sheetData sheetId="0" refreshError="1"/>
      <sheetData sheetId="1"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escription"/>
      <sheetName val="CBH old"/>
      <sheetName val="CBH new"/>
      <sheetName val="CAM"/>
      <sheetName val="Chart3"/>
      <sheetName val="CBH balance"/>
      <sheetName val="Banks old"/>
      <sheetName val="Banks new"/>
      <sheetName val="Chart1"/>
      <sheetName val="Chart2a"/>
      <sheetName val="Chart2b"/>
      <sheetName val="Banks balance"/>
      <sheetName val="Consolidation"/>
      <sheetName val="Chart4"/>
      <sheetName val="Chart2"/>
      <sheetName val="Indicators"/>
      <sheetName val="Chart Data"/>
      <sheetName val="Panel1"/>
      <sheetName val="ControlShee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8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X"/>
      <sheetName val="M"/>
      <sheetName val="CA"/>
      <sheetName val="CA-Income"/>
      <sheetName val="CK"/>
      <sheetName val="WEO"/>
    </sheet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8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
      <sheetName val="C"/>
      <sheetName val="BoP OUT Medium"/>
      <sheetName val="BoP OUT Long"/>
      <sheetName val="IMF Assistance"/>
      <sheetName val="large projects"/>
      <sheetName val="Terms of Trade"/>
      <sheetName val="Exports"/>
      <sheetName val="Services"/>
      <sheetName val="Key Ratios"/>
      <sheetName val="Debt Service  Long"/>
      <sheetName val="DebtService to budget"/>
      <sheetName val="B"/>
      <sheetName val="D"/>
      <sheetName val="E"/>
      <sheetName val="F"/>
      <sheetName val="Workspace contents"/>
      <sheetName val="OUTPUT"/>
      <sheetName val="Contents"/>
      <sheetName val="IMF Assistance Old"/>
      <sheetName val="Table 5"/>
      <sheetName val="Table 3"/>
      <sheetName val="Table 4"/>
      <sheetName val="Table 6"/>
      <sheetName val="Table 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8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NTENTS"/>
      <sheetName val="OUTPUT"/>
      <sheetName val="Scratch pad"/>
      <sheetName val="ControlSheet"/>
      <sheetName val="INPUT"/>
      <sheetName val="Sel. Ind.-MacroframeworkI"/>
      <sheetName val="Annual Meetings Selec Indicator"/>
      <sheetName val="WETA"/>
      <sheetName val="GDP Prod. - Input"/>
      <sheetName val="National Accounts"/>
      <sheetName val="Chart real growth rates"/>
      <sheetName val="Figure 3"/>
      <sheetName val="INE PIBprod"/>
      <sheetName val="PROJECTIONS"/>
      <sheetName val="AnMeets"/>
      <sheetName val="PIN Selected Indicators."/>
      <sheetName val="weekly-monthly Rep."/>
      <sheetName val="MacroframeworkII"/>
      <sheetName val="RED TABLES"/>
      <sheetName val="Basic Data"/>
      <sheetName val="SUMMARY"/>
      <sheetName val="Excel macros"/>
      <sheetName val="moz macroframework Brief Feb200"/>
      <sheetName val="Q1"/>
      <sheetName val="Q2"/>
      <sheetName val="Q3"/>
      <sheetName val="Assump"/>
      <sheetName val="Last"/>
      <sheetName val="wage growth"/>
      <sheetName val="Scratch_pad"/>
      <sheetName val="Sel__Ind_-MacroframeworkI"/>
      <sheetName val="Annual_Meetings_Selec_Indicator"/>
      <sheetName val="GDP_Prod__-_Input"/>
      <sheetName val="National_Accounts"/>
      <sheetName val="Chart_real_growth_rates"/>
      <sheetName val="Figure_3"/>
      <sheetName val="INE_PIBprod"/>
      <sheetName val="PIN_Selected_Indicators_"/>
      <sheetName val="weekly-monthly_Rep_"/>
      <sheetName val="RED_TABLES"/>
      <sheetName val="Basic_Data"/>
      <sheetName val="Excel_macros"/>
      <sheetName val="moz_macroframework_Brief_Feb200"/>
      <sheetName val="wage_growth"/>
      <sheetName val="Gin"/>
      <sheetName val="Din"/>
      <sheetName val="Gasoline"/>
      <sheetName val="M"/>
      <sheetName val="PIVO"/>
      <sheetName val="Scratch_pad1"/>
      <sheetName val="Sel__Ind_-MacroframeworkI1"/>
      <sheetName val="Annual_Meetings_Selec_Indicato1"/>
      <sheetName val="GDP_Prod__-_Input1"/>
      <sheetName val="National_Accounts1"/>
      <sheetName val="Chart_real_growth_rates1"/>
      <sheetName val="Figure_31"/>
      <sheetName val="INE_PIBprod1"/>
      <sheetName val="PIN_Selected_Indicators_1"/>
      <sheetName val="weekly-monthly_Rep_1"/>
      <sheetName val="RED_TABLES1"/>
      <sheetName val="Basic_Data1"/>
      <sheetName val="Excel_macros1"/>
      <sheetName val="moz_macroframework_Brief_Feb201"/>
      <sheetName val="wage_growth1"/>
      <sheetName val="Table"/>
      <sheetName val="Table_GEF"/>
      <sheetName val="unemp"/>
      <sheetName val="data"/>
      <sheetName val="WEO Flash(old)"/>
      <sheetName val="Imp"/>
      <sheetName val="DSA output"/>
      <sheetName val="J3"/>
      <sheetName val="WEO"/>
      <sheetName val="FY 08-13MTB(LY std)"/>
      <sheetName val="PIB EN CORR"/>
      <sheetName val="продаја - графикони"/>
      <sheetName val="Fiscal Scenarios"/>
      <sheetName val="A"/>
      <sheetName val="Cover"/>
      <sheetName val="Sheet1"/>
      <sheetName val="IN"/>
      <sheetName val="END"/>
      <sheetName val="ExIm bfSBA04"/>
      <sheetName val="KA bfSBA04"/>
      <sheetName val="Table 3"/>
      <sheetName val="Table 4"/>
      <sheetName val="Table 5"/>
      <sheetName val="Table 6"/>
      <sheetName val="CIRRs"/>
      <sheetName val="TOC"/>
      <sheetName val="Control"/>
      <sheetName val="2012"/>
      <sheetName val="2016"/>
      <sheetName val="2013"/>
      <sheetName val="2014"/>
      <sheetName val="2015"/>
      <sheetName val="MACRO"/>
      <sheetName val="kursi"/>
      <sheetName val="BCC"/>
      <sheetName val="RED47"/>
      <sheetName val="Mnth BoM data"/>
      <sheetName val="E"/>
      <sheetName val="QPro_index"/>
      <sheetName val="DMX IN-A"/>
      <sheetName val="Dep fonct"/>
      <sheetName val="zambia"/>
      <sheetName val="Scratch_pad2"/>
      <sheetName val="Sel__Ind_-MacroframeworkI2"/>
      <sheetName val="Annual_Meetings_Selec_Indicato2"/>
      <sheetName val="GDP_Prod__-_Input2"/>
      <sheetName val="National_Accounts2"/>
      <sheetName val="Chart_real_growth_rates2"/>
      <sheetName val="Figure_32"/>
      <sheetName val="INE_PIBprod2"/>
      <sheetName val="PIN_Selected_Indicators_2"/>
      <sheetName val="weekly-monthly_Rep_2"/>
      <sheetName val="RED_TABLES2"/>
      <sheetName val="Basic_Data2"/>
      <sheetName val="Excel_macros2"/>
      <sheetName val="moz_macroframework_Brief_Feb202"/>
      <sheetName val="wage_growth2"/>
      <sheetName val="FY_08-13MTB(LY_std)"/>
      <sheetName val="продаја_-_графикони"/>
      <sheetName val="PIB_EN_CORR"/>
      <sheetName val="Fiscal_Scenarios"/>
      <sheetName val="ExIm_bfSBA04"/>
      <sheetName val="KA_bfSBA04"/>
      <sheetName val="Table_3"/>
      <sheetName val="Table_4"/>
      <sheetName val="Table_5"/>
      <sheetName val="Table_6"/>
      <sheetName val="OldFig5(data)"/>
      <sheetName val="Export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refreshError="1"/>
      <sheetData sheetId="45" refreshError="1"/>
      <sheetData sheetId="46" refreshError="1"/>
      <sheetData sheetId="47" refreshError="1"/>
      <sheetData sheetId="48" refreshError="1"/>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refreshError="1"/>
      <sheetData sheetId="132" refreshError="1"/>
    </sheetDataSet>
  </externalBook>
</externalLink>
</file>

<file path=xl/externalLinks/externalLink8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10.HIPC Ratios"/>
      <sheetName val="IDA-tab7"/>
      <sheetName val="T9.Assistance"/>
      <sheetName val="T1 BoP OUT Long"/>
      <sheetName val="T3 Key Ratios"/>
      <sheetName val="T3B New Key Ratios"/>
      <sheetName val="T6 IMF Assistance"/>
      <sheetName val="T6 IMF Assistance old"/>
      <sheetName val="Chart4"/>
      <sheetName val="Debt Serv 2"/>
      <sheetName val="Tx. NPV&amp;DS"/>
      <sheetName val="Stress Chart 4 old"/>
      <sheetName val="DebtService Long"/>
      <sheetName val="SUMMARY"/>
    </sheetNames>
    <sheetDataSet>
      <sheetData sheetId="0"/>
      <sheetData sheetId="1" refreshError="1"/>
      <sheetData sheetId="2"/>
      <sheetData sheetId="3"/>
      <sheetData sheetId="4"/>
      <sheetData sheetId="5"/>
      <sheetData sheetId="6"/>
      <sheetData sheetId="7"/>
      <sheetData sheetId="8"/>
      <sheetData sheetId="9"/>
      <sheetData sheetId="10"/>
      <sheetData sheetId="11"/>
      <sheetData sheetId="12"/>
      <sheetData sheetId="13" refreshError="1"/>
    </sheetDataSet>
  </externalBook>
</externalLink>
</file>

<file path=xl/externalLinks/externalLink8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Figure_Transfers_June28"/>
    </sheetNames>
    <sheetDataSet>
      <sheetData sheetId="0"/>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x rate"/>
      <sheetName val="Contents"/>
      <sheetName val="1.MacInd"/>
      <sheetName val="MacInd data"/>
      <sheetName val="2.Cpifigure"/>
      <sheetName val="CPI"/>
      <sheetName val=" wage"/>
      <sheetName val="3.Ext (2)"/>
      <sheetName val="Extdat"/>
      <sheetName val="4.Fis"/>
      <sheetName val="Fisdat "/>
      <sheetName val="5.MonDev"/>
      <sheetName val="MonSur"/>
      <sheetName val="Velocity"/>
      <sheetName val="currdep&amp;mm"/>
      <sheetName val="6.IntRate"/>
      <sheetName val="IntRatedat"/>
      <sheetName val="8.Exch"/>
      <sheetName val="exdat"/>
      <sheetName val="ex_row"/>
      <sheetName val="7.Fin&amp;Bk"/>
      <sheetName val="Fin&amp;Bkdat"/>
      <sheetName val="Cab"/>
      <sheetName val="GiR"/>
      <sheetName val="mev"/>
      <sheetName val="Panel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0.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mailto:fiscalmonitor@imf.org?subject=Question%20on%20Fiscal%20Monitor" TargetMode="Externa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hyperlink" Target="https://immunizationdata.who.int/pages/coverage/DTP.html?CODE=Global&amp;ANTIGEN=DTPCV3&amp;YEAR=" TargetMode="Externa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13.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14.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5.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16.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17.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19.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51.xml"/><Relationship Id="rId1" Type="http://schemas.openxmlformats.org/officeDocument/2006/relationships/printerSettings" Target="../printerSettings/printerSettings21.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52.xml"/><Relationship Id="rId1" Type="http://schemas.openxmlformats.org/officeDocument/2006/relationships/printerSettings" Target="../printerSettings/printerSettings22.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53.xml"/><Relationship Id="rId1" Type="http://schemas.openxmlformats.org/officeDocument/2006/relationships/printerSettings" Target="../printerSettings/printerSettings23.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54.xml"/><Relationship Id="rId1" Type="http://schemas.openxmlformats.org/officeDocument/2006/relationships/printerSettings" Target="../printerSettings/printerSettings24.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25.bin"/></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26.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61.xml"/><Relationship Id="rId1" Type="http://schemas.openxmlformats.org/officeDocument/2006/relationships/printerSettings" Target="../printerSettings/printerSettings27.bin"/></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62.xml"/><Relationship Id="rId1" Type="http://schemas.openxmlformats.org/officeDocument/2006/relationships/printerSettings" Target="../printerSettings/printerSettings28.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29.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1A1711-427C-4798-AC1A-394C0074CA12}">
  <sheetPr>
    <tabColor theme="5" tint="0.39997558519241921"/>
  </sheetPr>
  <dimension ref="B4:L133"/>
  <sheetViews>
    <sheetView zoomScale="90" zoomScaleNormal="90" workbookViewId="0"/>
  </sheetViews>
  <sheetFormatPr defaultColWidth="9.140625" defaultRowHeight="14.1"/>
  <cols>
    <col min="1" max="1" width="9.140625" style="252"/>
    <col min="2" max="2" width="10.42578125" style="252" customWidth="1"/>
    <col min="3" max="9" width="11.7109375" style="252" customWidth="1"/>
    <col min="10" max="10" width="10.5703125" style="252" customWidth="1"/>
    <col min="11" max="11" width="19.7109375" style="252" customWidth="1"/>
    <col min="12" max="12" width="13" style="252" customWidth="1"/>
    <col min="13" max="16384" width="9.140625" style="252"/>
  </cols>
  <sheetData>
    <row r="4" spans="2:12" ht="14.45" thickBot="1"/>
    <row r="5" spans="2:12">
      <c r="B5" s="253"/>
      <c r="C5" s="254"/>
      <c r="D5" s="254"/>
      <c r="E5" s="254"/>
      <c r="F5" s="254"/>
      <c r="G5" s="254"/>
      <c r="H5" s="254"/>
      <c r="I5" s="254"/>
      <c r="J5" s="254"/>
      <c r="K5" s="254"/>
      <c r="L5" s="255"/>
    </row>
    <row r="6" spans="2:12">
      <c r="B6" s="256"/>
      <c r="C6" s="257"/>
      <c r="D6" s="257"/>
      <c r="E6" s="257"/>
      <c r="F6" s="257"/>
      <c r="G6" s="257"/>
      <c r="H6" s="257"/>
      <c r="I6" s="257"/>
      <c r="J6" s="257"/>
      <c r="K6" s="257"/>
      <c r="L6" s="258"/>
    </row>
    <row r="7" spans="2:12">
      <c r="B7" s="344" t="s">
        <v>0</v>
      </c>
      <c r="C7" s="345"/>
      <c r="D7" s="345"/>
      <c r="E7" s="345"/>
      <c r="F7" s="345"/>
      <c r="G7" s="345"/>
      <c r="H7" s="345"/>
      <c r="I7" s="345"/>
      <c r="J7" s="345"/>
      <c r="K7" s="345"/>
      <c r="L7" s="346"/>
    </row>
    <row r="8" spans="2:12">
      <c r="B8" s="344" t="s">
        <v>1</v>
      </c>
      <c r="C8" s="345"/>
      <c r="D8" s="345"/>
      <c r="E8" s="345"/>
      <c r="F8" s="345"/>
      <c r="G8" s="345"/>
      <c r="H8" s="345"/>
      <c r="I8" s="345"/>
      <c r="J8" s="345"/>
      <c r="K8" s="345"/>
      <c r="L8" s="346"/>
    </row>
    <row r="9" spans="2:12">
      <c r="B9" s="259"/>
      <c r="C9" s="260"/>
      <c r="D9" s="260"/>
      <c r="E9" s="260"/>
      <c r="F9" s="260"/>
      <c r="G9" s="260"/>
      <c r="H9" s="260"/>
      <c r="I9" s="260"/>
      <c r="J9" s="260"/>
      <c r="K9" s="260"/>
      <c r="L9" s="261"/>
    </row>
    <row r="10" spans="2:12">
      <c r="B10" s="259"/>
      <c r="C10" s="260"/>
      <c r="D10" s="260"/>
      <c r="E10" s="260"/>
      <c r="F10" s="260"/>
      <c r="G10" s="260"/>
      <c r="H10" s="260"/>
      <c r="I10" s="260"/>
      <c r="J10" s="260"/>
      <c r="K10" s="260"/>
      <c r="L10" s="261"/>
    </row>
    <row r="11" spans="2:12">
      <c r="B11" s="259"/>
      <c r="C11" s="260"/>
      <c r="D11" s="260"/>
      <c r="E11" s="260"/>
      <c r="F11" s="260"/>
      <c r="G11" s="260"/>
      <c r="H11" s="260"/>
      <c r="I11" s="260"/>
      <c r="J11" s="260"/>
      <c r="K11" s="260"/>
      <c r="L11" s="261"/>
    </row>
    <row r="12" spans="2:12">
      <c r="B12" s="259"/>
      <c r="C12" s="260"/>
      <c r="D12" s="260"/>
      <c r="E12" s="260"/>
      <c r="F12" s="260"/>
      <c r="G12" s="260"/>
      <c r="H12" s="260"/>
      <c r="I12" s="260"/>
      <c r="J12" s="260"/>
      <c r="K12" s="260"/>
      <c r="L12" s="261"/>
    </row>
    <row r="13" spans="2:12">
      <c r="B13" s="259"/>
      <c r="C13" s="260"/>
      <c r="D13" s="260"/>
      <c r="E13" s="260"/>
      <c r="F13" s="260"/>
      <c r="G13" s="260"/>
      <c r="H13" s="260"/>
      <c r="I13" s="260"/>
      <c r="J13" s="260"/>
      <c r="K13" s="260"/>
      <c r="L13" s="261"/>
    </row>
    <row r="14" spans="2:12">
      <c r="B14" s="259"/>
      <c r="C14" s="260"/>
      <c r="D14" s="260"/>
      <c r="E14" s="260"/>
      <c r="F14" s="260"/>
      <c r="G14" s="260"/>
      <c r="H14" s="260"/>
      <c r="I14" s="260"/>
      <c r="J14" s="260"/>
      <c r="K14" s="260"/>
      <c r="L14" s="261"/>
    </row>
    <row r="15" spans="2:12">
      <c r="B15" s="259"/>
      <c r="C15" s="260"/>
      <c r="D15" s="260"/>
      <c r="E15" s="260"/>
      <c r="F15" s="260"/>
      <c r="G15" s="260"/>
      <c r="H15" s="260"/>
      <c r="I15" s="260"/>
      <c r="J15" s="260"/>
      <c r="K15" s="260"/>
      <c r="L15" s="261"/>
    </row>
    <row r="16" spans="2:12">
      <c r="B16" s="259"/>
      <c r="C16" s="260"/>
      <c r="D16" s="260"/>
      <c r="E16" s="260"/>
      <c r="F16" s="260"/>
      <c r="G16" s="260"/>
      <c r="H16" s="260"/>
      <c r="I16" s="260"/>
      <c r="J16" s="260"/>
      <c r="K16" s="260"/>
      <c r="L16" s="261"/>
    </row>
    <row r="17" spans="2:12">
      <c r="B17" s="259"/>
      <c r="C17" s="260"/>
      <c r="D17" s="260"/>
      <c r="E17" s="260"/>
      <c r="F17" s="260"/>
      <c r="G17" s="260"/>
      <c r="H17" s="260"/>
      <c r="I17" s="260"/>
      <c r="J17" s="260"/>
      <c r="K17" s="260"/>
      <c r="L17" s="261"/>
    </row>
    <row r="18" spans="2:12">
      <c r="B18" s="262"/>
      <c r="C18" s="263"/>
      <c r="D18" s="263"/>
      <c r="E18" s="263"/>
      <c r="F18" s="263"/>
      <c r="G18" s="263"/>
      <c r="H18" s="263"/>
      <c r="I18" s="263"/>
      <c r="J18" s="263"/>
      <c r="K18" s="263"/>
      <c r="L18" s="264"/>
    </row>
    <row r="19" spans="2:12">
      <c r="B19" s="262"/>
      <c r="C19" s="263"/>
      <c r="D19" s="263"/>
      <c r="E19" s="263"/>
      <c r="F19" s="263"/>
      <c r="G19" s="263"/>
      <c r="H19" s="263"/>
      <c r="I19" s="263"/>
      <c r="J19" s="263"/>
      <c r="K19" s="263"/>
      <c r="L19" s="264"/>
    </row>
    <row r="20" spans="2:12">
      <c r="B20" s="262"/>
      <c r="C20" s="263"/>
      <c r="D20" s="263"/>
      <c r="E20" s="263"/>
      <c r="F20" s="263"/>
      <c r="G20" s="263"/>
      <c r="H20" s="263"/>
      <c r="I20" s="263"/>
      <c r="J20" s="263"/>
      <c r="K20" s="263"/>
      <c r="L20" s="264"/>
    </row>
    <row r="21" spans="2:12">
      <c r="B21" s="347" t="s">
        <v>2</v>
      </c>
      <c r="C21" s="348"/>
      <c r="D21" s="348"/>
      <c r="E21" s="348"/>
      <c r="F21" s="348"/>
      <c r="G21" s="348"/>
      <c r="H21" s="348"/>
      <c r="I21" s="348"/>
      <c r="J21" s="348"/>
      <c r="K21" s="348"/>
      <c r="L21" s="349"/>
    </row>
    <row r="22" spans="2:12">
      <c r="B22" s="265"/>
      <c r="C22" s="266"/>
      <c r="D22" s="266"/>
      <c r="E22" s="266"/>
      <c r="F22" s="266"/>
      <c r="G22" s="266"/>
      <c r="H22" s="266"/>
      <c r="I22" s="266"/>
      <c r="J22" s="266"/>
      <c r="K22" s="266"/>
      <c r="L22" s="267"/>
    </row>
    <row r="23" spans="2:12">
      <c r="B23" s="350" t="s">
        <v>3</v>
      </c>
      <c r="C23" s="351"/>
      <c r="D23" s="351"/>
      <c r="E23" s="351"/>
      <c r="F23" s="351"/>
      <c r="G23" s="351"/>
      <c r="H23" s="351"/>
      <c r="I23" s="351"/>
      <c r="J23" s="351"/>
      <c r="K23" s="351"/>
      <c r="L23" s="352"/>
    </row>
    <row r="24" spans="2:12">
      <c r="B24" s="268"/>
      <c r="C24" s="269"/>
      <c r="D24" s="269"/>
      <c r="E24" s="269"/>
      <c r="F24" s="269"/>
      <c r="G24" s="269"/>
      <c r="H24" s="269"/>
      <c r="I24" s="269"/>
      <c r="J24" s="269"/>
      <c r="K24" s="269"/>
      <c r="L24" s="270"/>
    </row>
    <row r="25" spans="2:12">
      <c r="B25" s="256"/>
      <c r="C25" s="257"/>
      <c r="D25" s="257"/>
      <c r="E25" s="257"/>
      <c r="F25" s="257"/>
      <c r="G25" s="257"/>
      <c r="H25" s="257"/>
      <c r="I25" s="257"/>
      <c r="J25" s="257"/>
      <c r="K25" s="257"/>
      <c r="L25" s="258"/>
    </row>
    <row r="26" spans="2:12">
      <c r="B26" s="265" t="s">
        <v>4</v>
      </c>
      <c r="C26" s="271"/>
      <c r="D26" s="271"/>
      <c r="E26" s="271"/>
      <c r="F26" s="271"/>
      <c r="G26" s="271"/>
      <c r="H26" s="271"/>
      <c r="I26" s="271"/>
      <c r="J26" s="271"/>
      <c r="K26" s="271"/>
      <c r="L26" s="272"/>
    </row>
    <row r="27" spans="2:12" ht="14.45">
      <c r="B27" s="342" t="s">
        <v>5</v>
      </c>
      <c r="C27" s="343"/>
      <c r="D27" s="343"/>
      <c r="E27" s="343"/>
      <c r="F27" s="343"/>
      <c r="G27" s="343"/>
      <c r="H27" s="343"/>
      <c r="I27" s="343"/>
      <c r="J27" s="343"/>
      <c r="K27" s="343"/>
      <c r="L27" s="272"/>
    </row>
    <row r="28" spans="2:12" ht="14.45">
      <c r="B28" s="342" t="s">
        <v>6</v>
      </c>
      <c r="C28" s="343"/>
      <c r="D28" s="343"/>
      <c r="E28" s="343"/>
      <c r="F28" s="343"/>
      <c r="G28" s="343"/>
      <c r="H28" s="343"/>
      <c r="I28" s="343"/>
      <c r="J28" s="343"/>
      <c r="K28" s="343"/>
      <c r="L28" s="272"/>
    </row>
    <row r="29" spans="2:12" ht="14.45">
      <c r="B29" s="342" t="s">
        <v>7</v>
      </c>
      <c r="C29" s="343"/>
      <c r="D29" s="343"/>
      <c r="E29" s="343"/>
      <c r="F29" s="343"/>
      <c r="G29" s="343"/>
      <c r="H29" s="343"/>
      <c r="I29" s="343"/>
      <c r="J29" s="343"/>
      <c r="K29" s="343"/>
      <c r="L29" s="272"/>
    </row>
    <row r="30" spans="2:12" ht="14.45">
      <c r="B30" s="342" t="s">
        <v>8</v>
      </c>
      <c r="C30" s="343"/>
      <c r="D30" s="343"/>
      <c r="E30" s="343"/>
      <c r="F30" s="343"/>
      <c r="G30" s="343"/>
      <c r="H30" s="343"/>
      <c r="I30" s="343"/>
      <c r="J30" s="343"/>
      <c r="K30" s="343"/>
      <c r="L30" s="272"/>
    </row>
    <row r="31" spans="2:12" ht="14.45">
      <c r="B31" s="342" t="s">
        <v>9</v>
      </c>
      <c r="C31" s="343"/>
      <c r="D31" s="343"/>
      <c r="E31" s="343"/>
      <c r="F31" s="343"/>
      <c r="G31" s="343"/>
      <c r="H31" s="343"/>
      <c r="I31" s="343"/>
      <c r="J31" s="343"/>
      <c r="K31" s="343"/>
      <c r="L31" s="272"/>
    </row>
    <row r="32" spans="2:12" ht="14.45">
      <c r="B32" s="342" t="s">
        <v>10</v>
      </c>
      <c r="C32" s="343"/>
      <c r="D32" s="343"/>
      <c r="E32" s="343"/>
      <c r="F32" s="343"/>
      <c r="G32" s="343"/>
      <c r="H32" s="343"/>
      <c r="I32" s="343"/>
      <c r="J32" s="343"/>
      <c r="K32" s="343"/>
      <c r="L32" s="272"/>
    </row>
    <row r="33" spans="2:12">
      <c r="B33" s="265" t="s">
        <v>11</v>
      </c>
      <c r="C33" s="266"/>
      <c r="D33" s="266"/>
      <c r="E33" s="266"/>
      <c r="F33" s="266"/>
      <c r="G33" s="266"/>
      <c r="H33" s="266"/>
      <c r="I33" s="266"/>
      <c r="J33" s="266"/>
      <c r="K33" s="266"/>
      <c r="L33" s="267"/>
    </row>
    <row r="34" spans="2:12" ht="15" customHeight="1">
      <c r="B34" s="340" t="s">
        <v>12</v>
      </c>
      <c r="C34" s="341"/>
      <c r="D34" s="341"/>
      <c r="E34" s="341"/>
      <c r="F34" s="341"/>
      <c r="G34" s="341"/>
      <c r="H34" s="341"/>
      <c r="I34" s="341"/>
      <c r="J34" s="341"/>
      <c r="K34" s="341"/>
      <c r="L34" s="273"/>
    </row>
    <row r="35" spans="2:12" ht="15" customHeight="1">
      <c r="B35" s="340" t="s">
        <v>13</v>
      </c>
      <c r="C35" s="341"/>
      <c r="D35" s="341"/>
      <c r="E35" s="341"/>
      <c r="F35" s="341"/>
      <c r="G35" s="341"/>
      <c r="H35" s="341"/>
      <c r="I35" s="341"/>
      <c r="J35" s="341"/>
      <c r="K35" s="341"/>
      <c r="L35" s="273"/>
    </row>
    <row r="36" spans="2:12" ht="15" customHeight="1">
      <c r="B36" s="342" t="s">
        <v>14</v>
      </c>
      <c r="C36" s="343"/>
      <c r="D36" s="343"/>
      <c r="E36" s="343"/>
      <c r="F36" s="343"/>
      <c r="G36" s="343"/>
      <c r="H36" s="343"/>
      <c r="I36" s="343"/>
      <c r="J36" s="343"/>
      <c r="K36" s="343"/>
      <c r="L36" s="273"/>
    </row>
    <row r="37" spans="2:12" ht="15" customHeight="1">
      <c r="B37" s="340" t="s">
        <v>15</v>
      </c>
      <c r="C37" s="341"/>
      <c r="D37" s="341"/>
      <c r="E37" s="341"/>
      <c r="F37" s="341"/>
      <c r="G37" s="341"/>
      <c r="H37" s="341"/>
      <c r="I37" s="341"/>
      <c r="J37" s="341"/>
      <c r="K37" s="341"/>
      <c r="L37" s="273"/>
    </row>
    <row r="38" spans="2:12" ht="15" customHeight="1">
      <c r="B38" s="342" t="s">
        <v>16</v>
      </c>
      <c r="C38" s="343"/>
      <c r="D38" s="343"/>
      <c r="E38" s="343"/>
      <c r="F38" s="343"/>
      <c r="G38" s="343"/>
      <c r="H38" s="343"/>
      <c r="I38" s="343"/>
      <c r="J38" s="343"/>
      <c r="K38" s="343"/>
      <c r="L38" s="273"/>
    </row>
    <row r="39" spans="2:12" ht="14.45">
      <c r="B39" s="342" t="s">
        <v>17</v>
      </c>
      <c r="C39" s="343"/>
      <c r="D39" s="343"/>
      <c r="E39" s="343"/>
      <c r="F39" s="343"/>
      <c r="G39" s="343"/>
      <c r="H39" s="343"/>
      <c r="I39" s="343"/>
      <c r="J39" s="343"/>
      <c r="K39" s="343"/>
      <c r="L39" s="273"/>
    </row>
    <row r="40" spans="2:12" ht="15" customHeight="1">
      <c r="B40" s="340" t="s">
        <v>18</v>
      </c>
      <c r="C40" s="341"/>
      <c r="D40" s="341"/>
      <c r="E40" s="341"/>
      <c r="F40" s="341"/>
      <c r="G40" s="341"/>
      <c r="H40" s="341"/>
      <c r="I40" s="341"/>
      <c r="J40" s="341"/>
      <c r="K40" s="341"/>
      <c r="L40" s="273"/>
    </row>
    <row r="41" spans="2:12" ht="15" customHeight="1">
      <c r="B41" s="340" t="s">
        <v>19</v>
      </c>
      <c r="C41" s="341"/>
      <c r="D41" s="341"/>
      <c r="E41" s="341"/>
      <c r="F41" s="341"/>
      <c r="G41" s="341"/>
      <c r="H41" s="341"/>
      <c r="I41" s="341"/>
      <c r="J41" s="341"/>
      <c r="K41" s="341"/>
      <c r="L41" s="273"/>
    </row>
    <row r="42" spans="2:12" ht="15" customHeight="1">
      <c r="B42" s="340" t="s">
        <v>20</v>
      </c>
      <c r="C42" s="341"/>
      <c r="D42" s="341"/>
      <c r="E42" s="341"/>
      <c r="F42" s="341"/>
      <c r="G42" s="341"/>
      <c r="H42" s="341"/>
      <c r="I42" s="341"/>
      <c r="J42" s="341"/>
      <c r="K42" s="341"/>
      <c r="L42" s="273"/>
    </row>
    <row r="43" spans="2:12" ht="15" customHeight="1">
      <c r="B43" s="340" t="s">
        <v>21</v>
      </c>
      <c r="C43" s="341"/>
      <c r="D43" s="341"/>
      <c r="E43" s="341"/>
      <c r="F43" s="341"/>
      <c r="G43" s="341"/>
      <c r="H43" s="341"/>
      <c r="I43" s="341"/>
      <c r="J43" s="341"/>
      <c r="K43" s="341"/>
      <c r="L43" s="273"/>
    </row>
    <row r="44" spans="2:12" ht="15" customHeight="1">
      <c r="B44" s="340" t="s">
        <v>22</v>
      </c>
      <c r="C44" s="341"/>
      <c r="D44" s="341"/>
      <c r="E44" s="341"/>
      <c r="F44" s="341"/>
      <c r="G44" s="341"/>
      <c r="H44" s="341"/>
      <c r="I44" s="341"/>
      <c r="J44" s="341"/>
      <c r="K44" s="341"/>
      <c r="L44" s="273"/>
    </row>
    <row r="45" spans="2:12" ht="15" customHeight="1">
      <c r="B45" s="342" t="s">
        <v>23</v>
      </c>
      <c r="C45" s="343"/>
      <c r="D45" s="343"/>
      <c r="E45" s="343"/>
      <c r="F45" s="343"/>
      <c r="G45" s="343"/>
      <c r="H45" s="343"/>
      <c r="I45" s="343"/>
      <c r="J45" s="343"/>
      <c r="K45" s="343"/>
      <c r="L45" s="273"/>
    </row>
    <row r="46" spans="2:12" ht="15" customHeight="1">
      <c r="B46" s="342" t="s">
        <v>24</v>
      </c>
      <c r="C46" s="343"/>
      <c r="D46" s="343"/>
      <c r="E46" s="343"/>
      <c r="F46" s="343"/>
      <c r="G46" s="343"/>
      <c r="H46" s="343"/>
      <c r="I46" s="343"/>
      <c r="J46" s="343"/>
      <c r="K46" s="343"/>
      <c r="L46" s="273"/>
    </row>
    <row r="47" spans="2:12" ht="15" customHeight="1">
      <c r="B47" s="353" t="s">
        <v>25</v>
      </c>
      <c r="C47" s="354"/>
      <c r="D47" s="354"/>
      <c r="E47" s="298"/>
      <c r="F47" s="298"/>
      <c r="G47" s="298"/>
      <c r="H47" s="298"/>
      <c r="I47" s="298"/>
      <c r="J47" s="298"/>
      <c r="K47" s="298"/>
      <c r="L47" s="273"/>
    </row>
    <row r="48" spans="2:12" ht="15" customHeight="1">
      <c r="B48" s="342" t="s">
        <v>26</v>
      </c>
      <c r="C48" s="343"/>
      <c r="D48" s="343"/>
      <c r="E48" s="343"/>
      <c r="F48" s="343"/>
      <c r="G48" s="343"/>
      <c r="H48" s="343"/>
      <c r="I48" s="343"/>
      <c r="J48" s="343"/>
      <c r="K48" s="343"/>
      <c r="L48" s="273"/>
    </row>
    <row r="49" spans="2:12" ht="15" customHeight="1">
      <c r="B49" s="342" t="s">
        <v>27</v>
      </c>
      <c r="C49" s="343"/>
      <c r="D49" s="343"/>
      <c r="E49" s="343"/>
      <c r="F49" s="343"/>
      <c r="G49" s="343"/>
      <c r="H49" s="343"/>
      <c r="I49" s="343"/>
      <c r="J49" s="343"/>
      <c r="K49" s="343"/>
      <c r="L49" s="273"/>
    </row>
    <row r="50" spans="2:12" ht="15" customHeight="1">
      <c r="B50" s="353" t="s">
        <v>28</v>
      </c>
      <c r="C50" s="354"/>
      <c r="D50" s="354"/>
      <c r="E50" s="298"/>
      <c r="F50" s="298"/>
      <c r="G50" s="298"/>
      <c r="H50" s="298"/>
      <c r="I50" s="298"/>
      <c r="J50" s="298"/>
      <c r="K50" s="298"/>
      <c r="L50" s="273"/>
    </row>
    <row r="51" spans="2:12" ht="15" customHeight="1">
      <c r="B51" s="342" t="s">
        <v>29</v>
      </c>
      <c r="C51" s="343"/>
      <c r="D51" s="343"/>
      <c r="E51" s="343"/>
      <c r="F51" s="343"/>
      <c r="G51" s="343"/>
      <c r="H51" s="343"/>
      <c r="I51" s="343"/>
      <c r="J51" s="343"/>
      <c r="K51" s="343"/>
      <c r="L51" s="273"/>
    </row>
    <row r="52" spans="2:12" ht="15" customHeight="1">
      <c r="B52" s="342" t="s">
        <v>30</v>
      </c>
      <c r="C52" s="343"/>
      <c r="D52" s="343"/>
      <c r="E52" s="343"/>
      <c r="F52" s="343"/>
      <c r="G52" s="343"/>
      <c r="H52" s="343"/>
      <c r="I52" s="343"/>
      <c r="J52" s="343"/>
      <c r="K52" s="343"/>
      <c r="L52" s="273"/>
    </row>
    <row r="53" spans="2:12" ht="15" customHeight="1">
      <c r="B53" s="342" t="s">
        <v>31</v>
      </c>
      <c r="C53" s="343"/>
      <c r="D53" s="343"/>
      <c r="E53" s="343"/>
      <c r="F53" s="343"/>
      <c r="G53" s="343"/>
      <c r="H53" s="343"/>
      <c r="I53" s="343"/>
      <c r="J53" s="343"/>
      <c r="K53" s="343"/>
      <c r="L53" s="273"/>
    </row>
    <row r="54" spans="2:12" ht="15" customHeight="1">
      <c r="B54" s="342" t="s">
        <v>32</v>
      </c>
      <c r="C54" s="343"/>
      <c r="D54" s="343"/>
      <c r="E54" s="343"/>
      <c r="F54" s="343"/>
      <c r="G54" s="343"/>
      <c r="H54" s="343"/>
      <c r="I54" s="343"/>
      <c r="J54" s="343"/>
      <c r="K54" s="343"/>
      <c r="L54" s="273"/>
    </row>
    <row r="55" spans="2:12" ht="15" customHeight="1">
      <c r="B55" s="342" t="s">
        <v>32</v>
      </c>
      <c r="C55" s="343"/>
      <c r="D55" s="343"/>
      <c r="E55" s="343"/>
      <c r="F55" s="343"/>
      <c r="G55" s="343"/>
      <c r="H55" s="343"/>
      <c r="I55" s="343"/>
      <c r="J55" s="343"/>
      <c r="K55" s="343"/>
      <c r="L55" s="273"/>
    </row>
    <row r="56" spans="2:12" ht="15" customHeight="1">
      <c r="B56" s="342" t="s">
        <v>33</v>
      </c>
      <c r="C56" s="343"/>
      <c r="D56" s="343"/>
      <c r="E56" s="343"/>
      <c r="F56" s="343"/>
      <c r="G56" s="343"/>
      <c r="H56" s="343"/>
      <c r="I56" s="343"/>
      <c r="J56" s="343"/>
      <c r="K56" s="343"/>
      <c r="L56" s="274"/>
    </row>
    <row r="57" spans="2:12" ht="15" customHeight="1">
      <c r="B57" s="342" t="s">
        <v>33</v>
      </c>
      <c r="C57" s="343"/>
      <c r="D57" s="343"/>
      <c r="E57" s="343"/>
      <c r="F57" s="343"/>
      <c r="G57" s="343"/>
      <c r="H57" s="343"/>
      <c r="I57" s="343"/>
      <c r="J57" s="343"/>
      <c r="K57" s="343"/>
      <c r="L57" s="275"/>
    </row>
    <row r="58" spans="2:12" ht="15" customHeight="1">
      <c r="B58" s="342" t="s">
        <v>34</v>
      </c>
      <c r="C58" s="343"/>
      <c r="D58" s="343"/>
      <c r="E58" s="343"/>
      <c r="F58" s="343"/>
      <c r="G58" s="343"/>
      <c r="H58" s="343"/>
      <c r="I58" s="343"/>
      <c r="J58" s="343"/>
      <c r="K58" s="343"/>
      <c r="L58" s="275"/>
    </row>
    <row r="59" spans="2:12" ht="15" customHeight="1">
      <c r="B59" s="342" t="s">
        <v>34</v>
      </c>
      <c r="C59" s="343"/>
      <c r="D59" s="343"/>
      <c r="E59" s="343"/>
      <c r="F59" s="343"/>
      <c r="G59" s="343"/>
      <c r="H59" s="343"/>
      <c r="I59" s="343"/>
      <c r="J59" s="343"/>
      <c r="K59" s="343"/>
      <c r="L59" s="275"/>
    </row>
    <row r="60" spans="2:12" ht="15" customHeight="1">
      <c r="B60" s="342" t="s">
        <v>35</v>
      </c>
      <c r="C60" s="343"/>
      <c r="D60" s="343"/>
      <c r="E60" s="343"/>
      <c r="F60" s="343"/>
      <c r="G60" s="343"/>
      <c r="H60" s="343"/>
      <c r="I60" s="343"/>
      <c r="J60" s="343"/>
      <c r="K60" s="343"/>
      <c r="L60" s="275"/>
    </row>
    <row r="61" spans="2:12" ht="15" customHeight="1">
      <c r="B61" s="342" t="s">
        <v>36</v>
      </c>
      <c r="C61" s="343"/>
      <c r="D61" s="343"/>
      <c r="E61" s="343"/>
      <c r="F61" s="343"/>
      <c r="G61" s="343"/>
      <c r="H61" s="343"/>
      <c r="I61" s="343"/>
      <c r="J61" s="343"/>
      <c r="K61" s="343"/>
      <c r="L61" s="275"/>
    </row>
    <row r="62" spans="2:12" ht="15" customHeight="1">
      <c r="B62" s="342" t="s">
        <v>37</v>
      </c>
      <c r="C62" s="343"/>
      <c r="D62" s="343"/>
      <c r="E62" s="343"/>
      <c r="F62" s="343"/>
      <c r="G62" s="343"/>
      <c r="H62" s="343"/>
      <c r="I62" s="343"/>
      <c r="J62" s="343"/>
      <c r="K62" s="343"/>
      <c r="L62" s="273"/>
    </row>
    <row r="63" spans="2:12" ht="15" customHeight="1">
      <c r="B63" s="342" t="s">
        <v>38</v>
      </c>
      <c r="C63" s="343"/>
      <c r="D63" s="343"/>
      <c r="E63" s="343"/>
      <c r="F63" s="343"/>
      <c r="G63" s="343"/>
      <c r="H63" s="343"/>
      <c r="I63" s="343"/>
      <c r="J63" s="343"/>
      <c r="K63" s="343"/>
      <c r="L63" s="273"/>
    </row>
    <row r="64" spans="2:12" ht="15" customHeight="1">
      <c r="B64" s="342" t="s">
        <v>39</v>
      </c>
      <c r="C64" s="343"/>
      <c r="D64" s="343"/>
      <c r="E64" s="343"/>
      <c r="F64" s="343"/>
      <c r="G64" s="343"/>
      <c r="H64" s="343"/>
      <c r="I64" s="343"/>
      <c r="J64" s="343"/>
      <c r="K64" s="343"/>
      <c r="L64" s="274"/>
    </row>
    <row r="65" spans="2:12" ht="15" customHeight="1">
      <c r="B65" s="342" t="s">
        <v>40</v>
      </c>
      <c r="C65" s="343"/>
      <c r="D65" s="343"/>
      <c r="E65" s="343"/>
      <c r="F65" s="343"/>
      <c r="G65" s="343"/>
      <c r="H65" s="343"/>
      <c r="I65" s="343"/>
      <c r="J65" s="343"/>
      <c r="K65" s="343"/>
      <c r="L65" s="299"/>
    </row>
    <row r="66" spans="2:12" ht="15" customHeight="1">
      <c r="B66" s="342" t="s">
        <v>41</v>
      </c>
      <c r="C66" s="343"/>
      <c r="D66" s="343"/>
      <c r="E66" s="343"/>
      <c r="F66" s="343"/>
      <c r="G66" s="343"/>
      <c r="H66" s="343"/>
      <c r="I66" s="343"/>
      <c r="J66" s="343"/>
      <c r="K66" s="343"/>
      <c r="L66" s="275"/>
    </row>
    <row r="67" spans="2:12" ht="15" customHeight="1">
      <c r="B67" s="342" t="s">
        <v>42</v>
      </c>
      <c r="C67" s="343"/>
      <c r="D67" s="343"/>
      <c r="E67" s="343"/>
      <c r="F67" s="343"/>
      <c r="G67" s="343"/>
      <c r="H67" s="343"/>
      <c r="I67" s="343"/>
      <c r="J67" s="343"/>
      <c r="K67" s="343"/>
      <c r="L67" s="273"/>
    </row>
    <row r="68" spans="2:12" ht="15" customHeight="1">
      <c r="B68" s="342" t="s">
        <v>43</v>
      </c>
      <c r="C68" s="343"/>
      <c r="D68" s="343"/>
      <c r="E68" s="343"/>
      <c r="F68" s="343"/>
      <c r="G68" s="343"/>
      <c r="H68" s="343"/>
      <c r="I68" s="343"/>
      <c r="J68" s="343"/>
      <c r="K68" s="343"/>
      <c r="L68" s="273"/>
    </row>
    <row r="69" spans="2:12" ht="15" customHeight="1">
      <c r="B69" s="342" t="s">
        <v>44</v>
      </c>
      <c r="C69" s="343"/>
      <c r="D69" s="343"/>
      <c r="E69" s="343"/>
      <c r="F69" s="343"/>
      <c r="G69" s="343"/>
      <c r="H69" s="343"/>
      <c r="I69" s="343"/>
      <c r="J69" s="343"/>
      <c r="K69" s="343"/>
      <c r="L69" s="274"/>
    </row>
    <row r="70" spans="2:12" ht="15" customHeight="1">
      <c r="B70" s="342" t="s">
        <v>45</v>
      </c>
      <c r="C70" s="343"/>
      <c r="D70" s="343"/>
      <c r="E70" s="343"/>
      <c r="F70" s="343"/>
      <c r="G70" s="343"/>
      <c r="H70" s="343"/>
      <c r="I70" s="343"/>
      <c r="J70" s="343"/>
      <c r="K70" s="343"/>
      <c r="L70" s="275"/>
    </row>
    <row r="71" spans="2:12" ht="15" customHeight="1">
      <c r="B71" s="342" t="s">
        <v>46</v>
      </c>
      <c r="C71" s="343"/>
      <c r="D71" s="343"/>
      <c r="E71" s="343"/>
      <c r="F71" s="343"/>
      <c r="G71" s="343"/>
      <c r="H71" s="343"/>
      <c r="I71" s="343"/>
      <c r="J71" s="343"/>
      <c r="K71" s="343"/>
      <c r="L71" s="273"/>
    </row>
    <row r="72" spans="2:12" ht="15" customHeight="1">
      <c r="B72" s="342" t="s">
        <v>47</v>
      </c>
      <c r="C72" s="343"/>
      <c r="D72" s="343"/>
      <c r="E72" s="343"/>
      <c r="F72" s="343"/>
      <c r="G72" s="343"/>
      <c r="H72" s="343"/>
      <c r="I72" s="343"/>
      <c r="J72" s="343"/>
      <c r="K72" s="343"/>
      <c r="L72" s="273"/>
    </row>
    <row r="73" spans="2:12" ht="13.5" customHeight="1">
      <c r="B73" s="342" t="s">
        <v>48</v>
      </c>
      <c r="C73" s="343"/>
      <c r="D73" s="343"/>
      <c r="E73" s="343"/>
      <c r="F73" s="343"/>
      <c r="G73" s="343"/>
      <c r="H73" s="343"/>
      <c r="I73" s="343"/>
      <c r="J73" s="343"/>
      <c r="K73" s="343"/>
      <c r="L73" s="274"/>
    </row>
    <row r="74" spans="2:12" ht="13.5" customHeight="1">
      <c r="B74" s="342" t="s">
        <v>49</v>
      </c>
      <c r="C74" s="343"/>
      <c r="D74" s="343"/>
      <c r="E74" s="343"/>
      <c r="F74" s="343"/>
      <c r="G74" s="343"/>
      <c r="H74" s="343"/>
      <c r="I74" s="343"/>
      <c r="J74" s="343"/>
      <c r="K74" s="343"/>
      <c r="L74" s="273"/>
    </row>
    <row r="75" spans="2:12" ht="13.5" customHeight="1">
      <c r="B75" s="342" t="s">
        <v>50</v>
      </c>
      <c r="C75" s="343"/>
      <c r="D75" s="343"/>
      <c r="E75" s="343"/>
      <c r="F75" s="343"/>
      <c r="G75" s="343"/>
      <c r="H75" s="343"/>
      <c r="I75" s="343"/>
      <c r="J75" s="343"/>
      <c r="K75" s="343"/>
      <c r="L75" s="273"/>
    </row>
    <row r="76" spans="2:12" ht="15" customHeight="1">
      <c r="B76" s="342" t="s">
        <v>51</v>
      </c>
      <c r="C76" s="343"/>
      <c r="D76" s="343"/>
      <c r="E76" s="343"/>
      <c r="F76" s="343"/>
      <c r="G76" s="343"/>
      <c r="H76" s="343"/>
      <c r="I76" s="343"/>
      <c r="J76" s="343"/>
      <c r="K76" s="343"/>
      <c r="L76" s="274"/>
    </row>
    <row r="77" spans="2:12" ht="15" customHeight="1">
      <c r="B77" s="355" t="s">
        <v>52</v>
      </c>
      <c r="C77" s="356"/>
      <c r="D77" s="356"/>
      <c r="E77" s="356"/>
      <c r="F77" s="356"/>
      <c r="G77" s="356"/>
      <c r="H77" s="356"/>
      <c r="I77" s="356"/>
      <c r="J77" s="298"/>
      <c r="K77" s="298"/>
      <c r="L77" s="274"/>
    </row>
    <row r="78" spans="2:12" ht="15" customHeight="1">
      <c r="B78" s="342" t="s">
        <v>53</v>
      </c>
      <c r="C78" s="343"/>
      <c r="D78" s="343"/>
      <c r="E78" s="343"/>
      <c r="F78" s="343"/>
      <c r="G78" s="343"/>
      <c r="H78" s="343"/>
      <c r="I78" s="343"/>
      <c r="J78" s="343"/>
      <c r="K78" s="343"/>
      <c r="L78" s="273"/>
    </row>
    <row r="79" spans="2:12" ht="15" customHeight="1">
      <c r="B79" s="342" t="s">
        <v>54</v>
      </c>
      <c r="C79" s="343"/>
      <c r="D79" s="343"/>
      <c r="E79" s="343"/>
      <c r="F79" s="343"/>
      <c r="G79" s="343"/>
      <c r="H79" s="343"/>
      <c r="I79" s="343"/>
      <c r="J79" s="343"/>
      <c r="K79" s="343"/>
      <c r="L79" s="273"/>
    </row>
    <row r="80" spans="2:12" ht="15" customHeight="1">
      <c r="B80" s="342" t="s">
        <v>55</v>
      </c>
      <c r="C80" s="343"/>
      <c r="D80" s="343"/>
      <c r="E80" s="343"/>
      <c r="F80" s="343"/>
      <c r="G80" s="343"/>
      <c r="H80" s="343"/>
      <c r="I80" s="343"/>
      <c r="J80" s="343"/>
      <c r="K80" s="343"/>
      <c r="L80" s="274"/>
    </row>
    <row r="81" spans="2:12" ht="15" customHeight="1">
      <c r="B81" s="342" t="s">
        <v>56</v>
      </c>
      <c r="C81" s="343"/>
      <c r="D81" s="343"/>
      <c r="E81" s="343"/>
      <c r="F81" s="343"/>
      <c r="G81" s="343"/>
      <c r="H81" s="343"/>
      <c r="I81" s="343"/>
      <c r="J81" s="343"/>
      <c r="K81" s="343"/>
      <c r="L81" s="274"/>
    </row>
    <row r="82" spans="2:12" ht="15" customHeight="1">
      <c r="B82" s="342" t="s">
        <v>57</v>
      </c>
      <c r="C82" s="343"/>
      <c r="D82" s="343"/>
      <c r="E82" s="343"/>
      <c r="F82" s="343"/>
      <c r="G82" s="343"/>
      <c r="H82" s="343"/>
      <c r="I82" s="343"/>
      <c r="J82" s="343"/>
      <c r="K82" s="343"/>
      <c r="L82" s="274"/>
    </row>
    <row r="83" spans="2:12" ht="15" customHeight="1">
      <c r="B83" s="342"/>
      <c r="C83" s="343"/>
      <c r="D83" s="343"/>
      <c r="E83" s="343"/>
      <c r="F83" s="343"/>
      <c r="G83" s="343"/>
      <c r="H83" s="343"/>
      <c r="I83" s="343"/>
      <c r="J83" s="343"/>
      <c r="K83" s="343"/>
      <c r="L83" s="274"/>
    </row>
    <row r="84" spans="2:12" ht="15" customHeight="1"/>
    <row r="85" spans="2:12" ht="15" customHeight="1"/>
    <row r="86" spans="2:12" ht="15" customHeight="1"/>
    <row r="87" spans="2:12" ht="15" customHeight="1"/>
    <row r="88" spans="2:12" ht="15" customHeight="1"/>
    <row r="89" spans="2:12" ht="15" customHeight="1"/>
    <row r="90" spans="2:12" ht="15" customHeight="1"/>
    <row r="91" spans="2:12" ht="15" customHeight="1"/>
    <row r="92" spans="2:12" ht="15" customHeight="1"/>
    <row r="93" spans="2:12" ht="15" customHeight="1"/>
    <row r="94" spans="2:12" ht="15" customHeight="1"/>
    <row r="95" spans="2:12" ht="15" customHeight="1"/>
    <row r="96" spans="2:12" ht="15" customHeight="1"/>
    <row r="97" ht="15" customHeight="1"/>
    <row r="98" ht="15" customHeight="1"/>
    <row r="99" ht="15" customHeight="1"/>
    <row r="100" ht="15" customHeight="1"/>
    <row r="101" ht="15" customHeight="1"/>
    <row r="102" ht="15" customHeight="1"/>
    <row r="103" ht="14.25" customHeight="1"/>
    <row r="104" ht="15" customHeight="1"/>
    <row r="105" ht="15" customHeight="1"/>
    <row r="106" ht="15" customHeight="1"/>
    <row r="107" ht="15" customHeight="1"/>
    <row r="108" ht="15" customHeight="1"/>
    <row r="109" ht="15" customHeight="1"/>
    <row r="110" ht="15" customHeight="1"/>
    <row r="111" ht="15" customHeight="1"/>
    <row r="112" ht="15" customHeight="1"/>
    <row r="113" ht="15" customHeight="1"/>
    <row r="114" ht="15" customHeight="1"/>
    <row r="115" ht="15" customHeight="1"/>
    <row r="116" ht="15" customHeight="1"/>
    <row r="117" ht="15" customHeight="1"/>
    <row r="118" ht="15" customHeight="1"/>
    <row r="119" ht="15" customHeight="1"/>
    <row r="120" ht="15" customHeight="1"/>
    <row r="121" ht="15" customHeight="1"/>
    <row r="122" ht="15" customHeight="1"/>
    <row r="123" ht="15" customHeight="1"/>
    <row r="124" ht="15" customHeight="1"/>
    <row r="125" ht="15" customHeight="1"/>
    <row r="126" ht="15" customHeight="1"/>
    <row r="127" ht="15" customHeight="1"/>
    <row r="128" ht="15" customHeight="1"/>
    <row r="129" ht="15" customHeight="1"/>
    <row r="130" ht="15" customHeight="1"/>
    <row r="131" ht="15" customHeight="1"/>
    <row r="132" ht="15" customHeight="1"/>
    <row r="133" ht="15" customHeight="1"/>
  </sheetData>
  <mergeCells count="60">
    <mergeCell ref="B73:K73"/>
    <mergeCell ref="B58:K58"/>
    <mergeCell ref="B83:K83"/>
    <mergeCell ref="B81:K81"/>
    <mergeCell ref="B67:K67"/>
    <mergeCell ref="B68:K68"/>
    <mergeCell ref="B69:K69"/>
    <mergeCell ref="B80:K80"/>
    <mergeCell ref="B79:K79"/>
    <mergeCell ref="B78:K78"/>
    <mergeCell ref="B77:I77"/>
    <mergeCell ref="B82:K82"/>
    <mergeCell ref="B76:K76"/>
    <mergeCell ref="B74:K74"/>
    <mergeCell ref="B75:K75"/>
    <mergeCell ref="B71:K71"/>
    <mergeCell ref="B72:K72"/>
    <mergeCell ref="B53:K53"/>
    <mergeCell ref="B54:K54"/>
    <mergeCell ref="B55:K55"/>
    <mergeCell ref="B56:K56"/>
    <mergeCell ref="B57:K57"/>
    <mergeCell ref="B59:K59"/>
    <mergeCell ref="B60:K60"/>
    <mergeCell ref="B70:K70"/>
    <mergeCell ref="B61:K61"/>
    <mergeCell ref="B62:K62"/>
    <mergeCell ref="B63:K63"/>
    <mergeCell ref="B66:K66"/>
    <mergeCell ref="B64:K64"/>
    <mergeCell ref="B65:K65"/>
    <mergeCell ref="B52:K52"/>
    <mergeCell ref="B39:K39"/>
    <mergeCell ref="B40:K40"/>
    <mergeCell ref="B41:K41"/>
    <mergeCell ref="B42:K42"/>
    <mergeCell ref="B43:K43"/>
    <mergeCell ref="B44:K44"/>
    <mergeCell ref="B45:K45"/>
    <mergeCell ref="B46:K46"/>
    <mergeCell ref="B48:K48"/>
    <mergeCell ref="B49:K49"/>
    <mergeCell ref="B51:K51"/>
    <mergeCell ref="B50:D50"/>
    <mergeCell ref="B47:D47"/>
    <mergeCell ref="B35:K35"/>
    <mergeCell ref="B36:K36"/>
    <mergeCell ref="B37:K37"/>
    <mergeCell ref="B38:K38"/>
    <mergeCell ref="B7:L7"/>
    <mergeCell ref="B8:L8"/>
    <mergeCell ref="B21:L21"/>
    <mergeCell ref="B23:L23"/>
    <mergeCell ref="B34:K34"/>
    <mergeCell ref="B27:K27"/>
    <mergeCell ref="B28:K28"/>
    <mergeCell ref="B29:K29"/>
    <mergeCell ref="B30:K30"/>
    <mergeCell ref="B31:K31"/>
    <mergeCell ref="B32:K32"/>
  </mergeCells>
  <hyperlinks>
    <hyperlink ref="B34:L34" location="'Figure 1.1'!A1" display="Figure 1.1. Interest Expense and Government Debt, 2007–21" xr:uid="{547371D7-0FBB-4458-AEA1-4865E7ABD602}"/>
    <hyperlink ref="B35:L35" location="'Figure 1.2.'!A1" display="Figure 1.2. The Effect of the COVID-19 Pandemic on the Forecast of General Government Gross Debt and Fiscal Balances, 2019–26" xr:uid="{40F60270-0202-49DA-BDBD-B610B847B3F1}"/>
    <hyperlink ref="B36:L36" location="'Figure 1.3.'!A1" display="Figure 1.3. Public Debt and Bond Yields in Advanced Economies, 1880–2020" xr:uid="{A01D27DD-95B3-41B3-90FB-6A4F218A48A1}"/>
    <hyperlink ref="B37:L37" location="'Figure 1.4'!A1" display="Figure 1.4. Gross Financing Needs, 2021" xr:uid="{1888A00C-3D10-4943-8F1D-AA5D7CEBA9FD}"/>
    <hyperlink ref="B38:L38" location="'Figure 1.5'!A1" display="Figure 1.5. Accounting for Changes in Government Debt, 2019–21" xr:uid="{7BAE042D-F78E-4423-8D13-2C010A6C076A}"/>
    <hyperlink ref="B39:L39" location="'Figure 1.6.'!A1" display="Figure 1.6. Recent Fiscal Developments and Outlook across Income Groups, 2019–26" xr:uid="{587F48F6-EE16-4654-B2F1-414666BFFFBE}"/>
    <hyperlink ref="B40:L40" location="'Figure 1.7.'!A1" display="Figure 1.7. Government Fiscal Support in Response to COVID-19, 2020–21" xr:uid="{66E96FED-9309-44C8-8D74-B377E90821D7}"/>
    <hyperlink ref="B43:L43" location="'Figure 2.1'!A1" display="Figure 2.1. Change in Inequality (Gini Index) 1990–2019" xr:uid="{4A71BE37-F9BF-41F9-AA1D-71CC569CED19}"/>
    <hyperlink ref="B44:L44" location="'Figure 2.2'!A1" display="Figure 2.2. Income and Wealth Shares of Top 10 Percent of Population" xr:uid="{F35073EF-D1E4-4BE7-9A34-33BA3A9ECA69}"/>
    <hyperlink ref="B45:L45" location="'Figure 2.3'!A1" display="Figure 2.3. Intergenerational Persistence in Education" xr:uid="{9D102BCD-3F9B-41EB-BA07-076FA4DE669C}"/>
    <hyperlink ref="B46:L46" location="'Figure 2.4'!A1" display="Figure 2.4. Relationships between Various Aspects of Inequality" xr:uid="{2FCC4BE7-582B-46FA-B70B-DCA22A7B32F8}"/>
    <hyperlink ref="B48:L48" location="'Figure 2.5.'!A1" display="Figure 2.5. Education Losses due to School Closures and Remote Learning Efficiency in 2020" xr:uid="{CFCF070A-BE0C-4451-92E0-A33DC08C7A49}"/>
    <hyperlink ref="B49:L49" location="'Figure 2.6.'!A1" display="Figure 2.6. Policies–Conceptual Framework" xr:uid="{5646E2BC-8876-4368-8F4D-2210B31C3A7F}"/>
    <hyperlink ref="B51:L51" location="'Figure 2.7.'!A1" display="Figure 2.7. Spending on Education and Intergenerational Mobility" xr:uid="{3F938701-4A0A-4BD1-9B5E-020E9A3C5022}"/>
    <hyperlink ref="B52:L52" location="'Figure 2.8.'!A1" display="Figure 2.8. Differences in Enrollment Rates between the Richest and Poorest Households" xr:uid="{1016BBDC-A4AA-4545-83AC-62BE6F544E58}"/>
    <hyperlink ref="B53:L53" location="'Figure 2.9.'!A1" display="Figure 2.9. Impact of Public Education Spending on School Enrollment Rates" xr:uid="{5F4E0AA3-D1BA-49A8-A1C5-51A4BFFD39BE}"/>
    <hyperlink ref="B54:L54" location="'Figure 2.10.'!A1" display="Figure 2.10. Effectiveness of Social Assistance Spending" xr:uid="{4D0EABE9-389D-4E36-A080-516AFCA5B7BD}"/>
    <hyperlink ref="B55:L55" location="'Figure 2.11.'!A1" display="Figure 2.11. Effectiveness and Allocation of Social Assistance Programs" xr:uid="{8AF168B4-4BF4-4E92-9C9B-5E040D897D82}"/>
    <hyperlink ref="B56:L56" location="'Figure 2.12.'!A1" display="Figure 2.12. Public Investment in Adaptation to Climate Change: Needs and Aid Flows" xr:uid="{8DB1F6C0-80AD-4060-BB37-22861D063E7A}"/>
    <hyperlink ref="B41:L41" location="'Box Figure 1.2.1.'!A1" display="Box 1.2.1. Policy Support to Nonfinancial Firms" xr:uid="{52108B81-C42A-4500-8AAB-E255B5FC125A}"/>
    <hyperlink ref="B42:L42" location="'Box Figure 1.2.2'!A1" display="Figure 1.2.2. Revenues and Spending among DSSI Beneficiaries" xr:uid="{F7EE7848-6258-49D3-A50C-BC1D1663735C}"/>
    <hyperlink ref="B57:L57" location="'Figure 2.13.'!A1" display="Figure 2.13. Additional Spending Requirement for Meeting the SDGs by 2030" xr:uid="{5DE87F28-C8E0-449C-9162-37D250DDA5CC}"/>
    <hyperlink ref="B58:L58" location="'Figure 2.14.'!A1" display="Figure 2.14. Sector Spending Inefficiency" xr:uid="{B93965B3-47E6-4F58-A708-083DC5112A13}"/>
    <hyperlink ref="B71:L71" location="'Figure 2.1.1'!A1" display="Box Figure 1.2.1. IMF Credit Outstanding by Group " xr:uid="{1B010E43-2451-471C-897E-2DE73E8E9B7F}"/>
    <hyperlink ref="B72:L72" location="'Figure 2.1.3.'!A1" display="Figure 2.16. Survey Results on Preferences for Tax-Financed Spending" xr:uid="{0210DB0F-473D-4B22-9650-E45C9E139390}"/>
    <hyperlink ref="B34:K34" location="'Figure 1.1.'!A1" display="Figure 1.1. Global Public and Private Debt, 1995–2020" xr:uid="{0F80959D-B1B3-48DC-B46B-2B366B85338A}"/>
    <hyperlink ref="B35:K35" location="'Figure 1.2.'!A1" display="Figure 1.2. International Energy and Food Prices, 2000–22" xr:uid="{C70D7342-07E0-4892-A56A-0A7906947903}"/>
    <hyperlink ref="B36:K36" location="'Figure 1.3.'!A1" display="Figure 1.3. Fiscal Effects of Energy Subsidies When International Prices Change" xr:uid="{E271CBBC-8F89-4228-A08C-6CD138D901B5}"/>
    <hyperlink ref="B37:K37" location="'Figure 1.4.'!A1" display="Figure 1.4. Uneven Economic Recoveries and Fiscal Deficits" xr:uid="{BE29CA76-CE7A-4C91-A41A-F180215C004C}"/>
    <hyperlink ref="B38:K38" location="'Figure 1.5'!A1" display="Figure 1.5. Changes in Household Income, 2020" xr:uid="{C1BECFBA-BC46-4F24-BC74-64C4C5ABD3A6}"/>
    <hyperlink ref="B39:K39" location="'Figure 1.6'!A1" display="Online Annex Figure 1.6. Evolution of Poverty and Income Inequality during the Pandemic, 2019−21" xr:uid="{04CABFA2-9843-40CC-8AA3-45E3174D9004}"/>
    <hyperlink ref="B40:K40" location="'Figure 1.7.'!A1" display="Figure 1.7. Contributions to Changes in Household Savings, 2019–21" xr:uid="{3B638C57-FF1C-4671-A416-0B03DEB0CC0D}"/>
    <hyperlink ref="B41:K41" location="'Figure 1.8.'!A1" display="Figure 1.8. United States: Contributions to Changes in Household Savings, by Income Quintile, 2020" xr:uid="{FD53F097-5C68-4A97-9A6A-6A790C35BFA7}"/>
    <hyperlink ref="B42:K42" location="'Figure 1.9.'!A1" display="Figure 1.9. Excess Gross Household Savings Rose Significantly in Advanced Economies" xr:uid="{B6083EE4-9D98-4624-BDAD-4F06027BD8A2}"/>
    <hyperlink ref="B43:K43" location="'Figure 1.10.'!A1" display="Figure 1.10. Contribution of Inflation to Public Debt Ratios: Predicted versus Actual" xr:uid="{66FCFBF9-BF02-472A-9AD1-FBCE7716972B}"/>
    <hyperlink ref="B44:K44" location="'Figure 1.11.'!A1" display="Figure 1.11. Short-Term Response of Fiscal Flows to Within-Year Inflation Surprises" xr:uid="{DD69D9AD-443E-4889-9B3B-2B818D187848}"/>
    <hyperlink ref="B45:K45" location="'Box Figure 1.1.1.'!A1" display="Figure 1.12. Government Debt Composition for Selected Countries" xr:uid="{2CCAD748-6324-46BB-9D55-C1B13FE6A215}"/>
    <hyperlink ref="B46:K46" location="'Box Figure 1.2.1.'!A1" display="Figure 1.13. Response of Market Sovereign Interest Rate to Inflation Volatility Shocks" xr:uid="{BEDC001E-1BC8-408E-A436-220777BFA4C3}"/>
    <hyperlink ref="B48:K48" location="'Table 1.1.'!A1" display="Figure 1.14. Fiscal Performance during Energy and Food Price Booms, 1991–2018" xr:uid="{CB34F469-DB76-45B1-A680-5AA457177026}"/>
    <hyperlink ref="B49:K49" location="'Table 1.2.'!A1" display="Figure 1.15. Share of Renewable Sources in Total Energy Supply" xr:uid="{FE4F1566-C888-41A2-93C7-391543884841}"/>
    <hyperlink ref="B51:K51" location="'Annex Figure 1.1.1.'!A1" display="Figure 1.1.1. Poverty and Social Safety Nets" xr:uid="{1334303D-EF95-4C19-84F5-FC0B3DAEDC39}"/>
    <hyperlink ref="B52:K52" location="'Annex Figure 1.1.2.'!A1" display="Figure 2.1. National Corporate and Personal Income Tax Rates, by Income Group and Population" xr:uid="{A5F466DE-1E1A-4B80-AF92-E4F6258A9063}"/>
    <hyperlink ref="B53:K53" location="'Annex Figure 1.1.3.'!A1" display="Figure 2.2. Disaggregation of Total Profit of Multinational Corporations" xr:uid="{3B0E3E06-E9CD-4766-8158-01EB59483381}"/>
    <hyperlink ref="B54:K54" location="'Annex Figure 1.1.4. Panel 1'!A1" display="Figure 2.3. Revenue Effects of the OECD/G20 Inclusive Framework Agreement, Pillars 1 and 2" xr:uid="{45B255CC-6A3B-44ED-8ECC-C9F6180ED3CC}"/>
    <hyperlink ref="B55:K55" location="'Annex Figure 1.1.4. Panel 2'!A1" display="Figure 2.4. Use of Internationally Shared Information in Risk Analysis by Tax Authorities" xr:uid="{E14BACFD-FC68-4F7F-B6C6-1C202377EF1F}"/>
    <hyperlink ref="B57:K57" location="'Annex Figure 1.2.1 Panel 2'!A1" display="Figure 2.6. Baseline CO2 Emissions" xr:uid="{D4BEF6AC-9F0D-42B4-BAE8-0290454ADBED}"/>
    <hyperlink ref="B58:K58" location="'Annex Figure 1.2.2. Panel 1'!A1" display="Figure 2.7. CO2 Emission Projections" xr:uid="{ABD0A0BE-988E-4CBA-A2C2-3EE448FC3155}"/>
    <hyperlink ref="B71:K71" location="'Annex Figure 1.4.3.'!A1" display="Online Annex Figure 1.3.3. Brazil: Change in Per-Capita Market and Disposable Income across Household Income Quintiles, 2020" xr:uid="{CA8C87DA-E4EB-431A-8C1C-4B74EB28EC1B}"/>
    <hyperlink ref="B72:K72" location="'Annex Figure 1.4.4.'!A1" display="Online Annex Figure 1.3.4. Evolution of Poverty and Income Inequality during the Pandemic, 2019−21" xr:uid="{0098BE64-8C98-42C2-8993-81B628C3CF44}"/>
    <hyperlink ref="B73:K73" location="'Annex Figure 1.4.5.'!A1" display="Online Annex Figure 1.2.6. Income Stabilization by Worker Groups" xr:uid="{BD2E5AAF-7F12-432C-AF5A-AB097D495268}"/>
    <hyperlink ref="B56:K56" location="'Annex Figure 1.2.1. Panel 1'!A1" display="Figure 2.5. Effect of Cross-Border Remote Work on a Country’s PIT Base, by Income Group" xr:uid="{314BBDBA-E101-4FB6-A463-1460F9C0B07F}"/>
    <hyperlink ref="B59:K59" location="'Annex Figure 1.2.2. Panel 2'!A1" display="Figure 2.8. CO2 Reduced below Baseline in Selected Countries with a Carbon Price Floor, 2030" xr:uid="{44AC53FA-A7B0-49D5-88C9-9A0F45A804BC}"/>
    <hyperlink ref="B60:K60" location="'Annex Figure 1.2.3. Panel 1'!A1" display="Figure 2.9. Selected Carbon-Pricing Initiatives, by Coverage of Greenhouse Gas Emissions and Carbon Price" xr:uid="{94A90B93-1F68-475D-ABA0-44053568ACD2}"/>
    <hyperlink ref="B70:K70" location="'Annex Figure 1.4.2.'!A1" display="Online Annex Figure 1.3.2. Change in Per-Capita Market Income and Disposable Income, by Income Groups" xr:uid="{A25197D9-AC08-4781-8DE9-A291E7F8E7DC}"/>
    <hyperlink ref="B62:L62" location="'Figure 2.1.1'!A1" display="Box Figure 1.2.1. IMF Credit Outstanding by Group " xr:uid="{B34E5D9B-E8BA-4705-8FA6-1E42C3332719}"/>
    <hyperlink ref="B63:L63" location="'Figure 2.1.3.'!A1" display="Figure 2.16. Survey Results on Preferences for Tax-Financed Spending" xr:uid="{A7276405-6358-4A91-B45B-E78001E8FD35}"/>
    <hyperlink ref="B62:K62" location="'Annex Figure 1.2.4.'!A1" display="Figure 2.8. CO2 Reduced below Baseline in Selected Countries with a Carbon Price Floor, 2030" xr:uid="{6C4191FC-4E8C-4AC0-BEAC-880648F01B58}"/>
    <hyperlink ref="B63:K63" location="'Annex Figure 1.2.5.'!A1" display="Figure 2.9. Selected Carbon-Pricing Initiatives, by Coverage of Greenhouse Gas Emissions and Carbon Price" xr:uid="{7687048B-6680-4B33-888D-192C1EBE8901}"/>
    <hyperlink ref="B64:K64" location="'Annex Figure 1.2.6.'!A1" display="Figure 2.10. Penalties from Exiting Illustrative Carbon-Pricing Regime with a Border Carbon Adjustment, 2020" xr:uid="{9BF5CA8E-4E4F-4E15-9F5A-F5514FBCB8F0}"/>
    <hyperlink ref="B61:K61" location="'Annex Figure 1.2.3. Panel 2'!A1" display="Figure 2.10. Penalties from Exiting Illustrative Carbon-Pricing Regime with a Border Carbon Adjustment, 2020" xr:uid="{FA7BB74D-B345-41F5-80A7-F5D8CA2D2EDD}"/>
    <hyperlink ref="B65:K65" location="'Annex Figure 1.2.3. Panel 2'!A1" display="Figure 2.10. Penalties from Exiting Illustrative Carbon-Pricing Regime with a Border Carbon Adjustment, 2020" xr:uid="{88238330-8482-4714-A9D5-B8D18A84C3D5}"/>
    <hyperlink ref="B65:L65" location="'Annex Figure 1.3.1.'!A1" display="Online Annex Figure 1.2.3. Income and Consumption Stabilization during the Pandemic, by Household Income Groups " xr:uid="{F887F074-1CAB-493A-A622-27660A1C1AFB}"/>
    <hyperlink ref="B67:L67" location="'Figure 2.1.1'!A1" display="Box Figure 1.2.1. IMF Credit Outstanding by Group " xr:uid="{D1B031CE-944A-4E49-8C65-86F8A385D6A5}"/>
    <hyperlink ref="B68:L68" location="'Figure 2.1.3.'!A1" display="Figure 2.16. Survey Results on Preferences for Tax-Financed Spending" xr:uid="{8A327BE0-BD2D-4BE5-9DA1-850FED2E19AE}"/>
    <hyperlink ref="B67:K67" location="'Annex Figure 1.3.3'!A1" display="Online Annex Figure 1.2.4. Redistribution Effects of Fiscal Support Measures during the Pandemic" xr:uid="{76BB6F84-D419-45CD-A1E1-EDC30CAB9452}"/>
    <hyperlink ref="B68:K68" location="'Annex Figure 1.3.4'!A1" display="Online Annex Figure 1.2.5. Comparison of Income Stabilization Effects" xr:uid="{DE6CFE61-5A4C-4D89-9E95-0C8F3848E705}"/>
    <hyperlink ref="B69:K69" location="'Annex Figure 1.4.1.'!A1" display="Online Annex Figure 1.2.6. Income Stabilization by Worker Groups" xr:uid="{E5479545-D94D-47B3-9DBD-0F7984E454D5}"/>
    <hyperlink ref="B66:K66" location="'Annex figure 1.3.2.'!A1" display="Online Annex Figure 1.2.3. Income and Consumption Stabilization during the Pandemic, by Household Income Groups " xr:uid="{DDE3305D-4ACE-4496-8AEB-636AD371F270}"/>
    <hyperlink ref="B74:L74" location="'Figure 2.1.1'!A1" display="Box Figure 1.2.1. IMF Credit Outstanding by Group " xr:uid="{A9DA2F46-8B74-4A76-A1C9-CBABC55585B0}"/>
    <hyperlink ref="B75:L75" location="'Figure 2.1.3.'!A1" display="Figure 2.16. Survey Results on Preferences for Tax-Financed Spending" xr:uid="{F93394D9-6BAE-4D78-BF30-717B78FDBBFE}"/>
    <hyperlink ref="B74:K74" location="'Annex Figure 1.4.6.'!A1" display="Online Annex Figure 1.4.3. Unemployment Income Support and Targeted Transfer" xr:uid="{96317945-12CF-4D61-9608-7B1A184F2253}"/>
    <hyperlink ref="B75:K75" location="'Annex Figure 1.4.7.'!A1" display="Online Annex Figure 1.4.4. Stabilization effects of job retention schemes when there is productivity cost of unemployment" xr:uid="{6E705C78-155C-42B7-A94F-1D9ED26EDF8C}"/>
    <hyperlink ref="B76:K76" location="'Annex Figure 1.5.1.'!A1" display="Online Annex Figure 1.4.5. Designing Semi-automatic Stabilizers" xr:uid="{50E20EE7-6E06-472A-8BE1-0C711F248670}"/>
    <hyperlink ref="B78:L78" location="'Figure 2.1.1'!A1" display="Box Figure 1.2.1. IMF Credit Outstanding by Group " xr:uid="{43D3AC1A-7977-4EBB-8E8B-7CCCE4107FA4}"/>
    <hyperlink ref="B79:L79" location="'Figure 2.1.3.'!A1" display="Figure 2.16. Survey Results on Preferences for Tax-Financed Spending" xr:uid="{FFFD7E69-970F-43AE-981F-FAD784622533}"/>
    <hyperlink ref="B78:K78" location="'Annex Table 1.1.1.'!A1" display="Online Annex Figure 1.4.6.  Simulated Effects of Discretionary Support and Time-Varying Automatic Stabilizers  " xr:uid="{66F6154B-2F44-4BDA-B840-8772D410B5A7}"/>
    <hyperlink ref="B79:K79" location="'Annex Table 1.2.1.'!A1" display="Online Annex Figure 1.4.7. Discretionary targeted transfer to vulnerable HH in response to increasing living cost" xr:uid="{D08EE5A5-F04C-40C5-8321-9810C95362E8}"/>
    <hyperlink ref="B80:K80" location="'Annex Table 1.2.2.'!A1" display="Online Annex Figure 1.5.1. Effects of Global Energy Pricing Subsidies" xr:uid="{A5BFDC75-8DB8-49EC-802D-B4E3D1462F7E}"/>
    <hyperlink ref="B81:K81" location="'Annex Table 1.3.1.'!A1" display="Online Annex Table 1.2.2. Regression Results on Differences of Individual Income Stabilization across the EU  " xr:uid="{C6A3928F-7FE0-4BC6-888F-06BEE2B1BA75}"/>
    <hyperlink ref="B82:K82" location="'Annex Table 1.4.1.'!A1" display="Online Annex Table 1.3.1. Scenarios of Emergency Aid Program—A Comparison" xr:uid="{D083C665-9522-4A9E-9A56-22F148CDD8C3}"/>
    <hyperlink ref="B27:K27" location="'ES Figure 1'!A1" display="Figure 1.1. Fiscal Policy Builds Resilience in Several Critical Areas " xr:uid="{BF0DBE5F-85BC-49C8-BF77-857696802FDA}"/>
    <hyperlink ref="B28:K28" location="'ES Figure 2'!A1" display="Figure 1.1. Fiscal Policy Builds Resilience in Several Critical Areas " xr:uid="{609BDE1C-0954-4E91-B1FE-72B1BCAA19AF}"/>
    <hyperlink ref="B29:K29" location="'ES Figure 3'!A1" display="Figure 1.2. Fiscal Responses in Large Crises" xr:uid="{3A6FEB56-AEA3-49C0-95F6-13423997860B}"/>
    <hyperlink ref="B30:K30" location="'ES Figure 4'!A1" display="Figure 1.3. Simulations of the Stabilization of Income and Consumption Across EU Countries, 2020" xr:uid="{CB9401C8-B408-4DCC-A163-5E9CE6793F9D}"/>
    <hyperlink ref="B31:K31" location="'ES Figure 5'!A1" display="Figure 3. Effect of Inflation Shock on the Debt Ratio, Selected Countries, 2022 versus 2020 " xr:uid="{AB58AD15-6F08-4D7C-B91C-76367B473771}"/>
    <hyperlink ref="B32:K32" location="'ES Figure 6'!A1" display="Figure 4. Food and Energy Support Policies, by Income Group " xr:uid="{5C810AC7-F36E-4E25-AEC4-8BDAA07DF79D}"/>
  </hyperlinks>
  <pageMargins left="0.7" right="0.7" top="0.75" bottom="0.75" header="0.3" footer="0.3"/>
  <pageSetup orientation="portrait" horizontalDpi="90" verticalDpi="9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2CCE9A-84DC-40B7-9922-369B432FAAE3}">
  <sheetPr codeName="Sheet2">
    <tabColor theme="5" tint="0.59999389629810485"/>
  </sheetPr>
  <dimension ref="A1:M5"/>
  <sheetViews>
    <sheetView topLeftCell="A10" zoomScale="70" zoomScaleNormal="70" workbookViewId="0">
      <selection activeCell="G39" sqref="G39"/>
    </sheetView>
  </sheetViews>
  <sheetFormatPr defaultColWidth="8.7109375" defaultRowHeight="14.45"/>
  <cols>
    <col min="1" max="1" width="29" style="1" bestFit="1" customWidth="1"/>
    <col min="2" max="7" width="9.7109375" style="1" customWidth="1"/>
    <col min="8" max="16384" width="8.7109375" style="1"/>
  </cols>
  <sheetData>
    <row r="1" spans="1:13">
      <c r="A1" s="228"/>
      <c r="B1" s="240"/>
      <c r="C1" s="240"/>
      <c r="D1" s="240"/>
      <c r="E1" s="240"/>
      <c r="F1" s="240"/>
      <c r="G1" s="2"/>
      <c r="M1" s="4"/>
    </row>
    <row r="2" spans="1:13" ht="57.95">
      <c r="A2" s="228"/>
      <c r="B2" s="240" t="s">
        <v>205</v>
      </c>
      <c r="C2" s="240"/>
      <c r="D2" s="240" t="s">
        <v>206</v>
      </c>
      <c r="E2" s="240" t="s">
        <v>207</v>
      </c>
      <c r="F2" s="240" t="s">
        <v>208</v>
      </c>
      <c r="G2" s="2"/>
    </row>
    <row r="3" spans="1:13">
      <c r="A3" s="228" t="s">
        <v>209</v>
      </c>
      <c r="B3" s="228">
        <v>0.34852</v>
      </c>
      <c r="C3" s="228"/>
      <c r="D3" s="228">
        <f>0.3</f>
        <v>0.3</v>
      </c>
      <c r="E3" s="228">
        <f>0.46</f>
        <v>0.46</v>
      </c>
      <c r="F3" s="228">
        <v>0.67</v>
      </c>
    </row>
    <row r="4" spans="1:13">
      <c r="A4" s="228" t="s">
        <v>122</v>
      </c>
      <c r="B4" s="228">
        <v>0.22500999999999999</v>
      </c>
      <c r="C4" s="228"/>
      <c r="D4" s="228">
        <v>0.21</v>
      </c>
      <c r="E4" s="228">
        <v>0.24</v>
      </c>
      <c r="F4" s="228">
        <v>0.42</v>
      </c>
    </row>
    <row r="5" spans="1:13">
      <c r="A5" s="228" t="s">
        <v>70</v>
      </c>
      <c r="B5" s="228">
        <v>0.10405</v>
      </c>
      <c r="C5" s="228"/>
      <c r="D5" s="228">
        <v>0.1</v>
      </c>
      <c r="E5" s="228">
        <v>0.14000000000000001</v>
      </c>
      <c r="F5" s="228">
        <v>0.14000000000000001</v>
      </c>
    </row>
  </sheetData>
  <pageMargins left="0.7" right="0.7" top="0.75" bottom="0.75" header="0.3" footer="0.3"/>
  <pageSetup orientation="portrait" horizontalDpi="90" verticalDpi="9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530C12-9737-4430-BBBC-C776473CEC57}">
  <sheetPr codeName="Sheet3">
    <tabColor theme="5" tint="0.59999389629810485"/>
  </sheetPr>
  <dimension ref="A1:P39"/>
  <sheetViews>
    <sheetView zoomScaleNormal="100" workbookViewId="0">
      <selection activeCell="I42" sqref="I42"/>
    </sheetView>
  </sheetViews>
  <sheetFormatPr defaultColWidth="9" defaultRowHeight="14.45"/>
  <cols>
    <col min="1" max="16384" width="9" style="24"/>
  </cols>
  <sheetData>
    <row r="1" spans="1:16" ht="18">
      <c r="A1" s="78" t="s">
        <v>210</v>
      </c>
      <c r="B1" s="78" t="s">
        <v>211</v>
      </c>
      <c r="C1" s="78" t="s">
        <v>212</v>
      </c>
      <c r="D1" s="78" t="s">
        <v>213</v>
      </c>
      <c r="E1" s="78"/>
      <c r="F1" s="78"/>
      <c r="G1" s="78" t="s">
        <v>214</v>
      </c>
      <c r="M1" s="300"/>
      <c r="P1" s="405"/>
    </row>
    <row r="2" spans="1:16" ht="10.5" customHeight="1">
      <c r="A2" s="78">
        <v>20.022207260131836</v>
      </c>
      <c r="B2" s="78">
        <v>23.835655212402344</v>
      </c>
      <c r="C2" s="78">
        <v>1.2522687911987305</v>
      </c>
      <c r="D2" s="78">
        <v>2.5096120834350586</v>
      </c>
      <c r="E2" s="78" t="s">
        <v>215</v>
      </c>
      <c r="F2" s="78" t="s">
        <v>216</v>
      </c>
      <c r="G2" s="78">
        <v>95.916091918945313</v>
      </c>
      <c r="M2" s="301"/>
      <c r="N2" s="239"/>
      <c r="O2" s="239"/>
    </row>
    <row r="3" spans="1:16">
      <c r="A3" s="78">
        <v>27.447841644287109</v>
      </c>
      <c r="B3" s="78">
        <v>24.354856491088867</v>
      </c>
      <c r="C3" s="78">
        <v>2.1722812652587891</v>
      </c>
      <c r="D3" s="78">
        <v>0.65638327598571777</v>
      </c>
      <c r="E3" s="78" t="s">
        <v>217</v>
      </c>
      <c r="F3" s="78" t="s">
        <v>218</v>
      </c>
      <c r="G3" s="78">
        <v>91.027503967285156</v>
      </c>
    </row>
    <row r="4" spans="1:16">
      <c r="A4" s="78">
        <v>19.922492980957031</v>
      </c>
      <c r="B4" s="78">
        <v>20.324996948242188</v>
      </c>
      <c r="C4" s="78">
        <v>14.381531715393066</v>
      </c>
      <c r="D4" s="78">
        <v>1.9090484380722046</v>
      </c>
      <c r="E4" s="78" t="s">
        <v>219</v>
      </c>
      <c r="F4" s="78" t="s">
        <v>220</v>
      </c>
      <c r="G4" s="78">
        <v>91.6329345703125</v>
      </c>
    </row>
    <row r="5" spans="1:16">
      <c r="A5" s="78">
        <v>24.759746551513672</v>
      </c>
      <c r="B5" s="78">
        <v>28.134862899780273</v>
      </c>
      <c r="C5" s="78">
        <v>0.47892391681671143</v>
      </c>
      <c r="D5" s="78">
        <v>3.4748361110687256</v>
      </c>
      <c r="E5" s="78" t="s">
        <v>221</v>
      </c>
      <c r="F5" s="78" t="s">
        <v>222</v>
      </c>
      <c r="G5" s="78">
        <v>86.008018493652344</v>
      </c>
    </row>
    <row r="6" spans="1:16">
      <c r="A6" s="78">
        <v>12.315647125244141</v>
      </c>
      <c r="B6" s="78">
        <v>33.408607482910156</v>
      </c>
      <c r="C6" s="78">
        <v>16.424831390380859</v>
      </c>
      <c r="D6" s="78">
        <v>-0.49006345868110657</v>
      </c>
      <c r="E6" s="78" t="s">
        <v>223</v>
      </c>
      <c r="F6" s="78" t="s">
        <v>224</v>
      </c>
      <c r="G6" s="78">
        <v>83.599136352539063</v>
      </c>
    </row>
    <row r="7" spans="1:16">
      <c r="A7" s="78">
        <v>27.217187881469727</v>
      </c>
      <c r="B7" s="78">
        <v>32.375682830810547</v>
      </c>
      <c r="C7" s="78">
        <v>1.8103947639465332</v>
      </c>
      <c r="D7" s="78">
        <v>1.4056363105773926</v>
      </c>
      <c r="E7" s="78" t="s">
        <v>191</v>
      </c>
      <c r="F7" s="78" t="s">
        <v>225</v>
      </c>
      <c r="G7" s="78">
        <v>91.488006591796875</v>
      </c>
    </row>
    <row r="8" spans="1:16">
      <c r="A8" s="78">
        <v>16.633823394775391</v>
      </c>
      <c r="B8" s="78">
        <v>23.580118179321289</v>
      </c>
      <c r="C8" s="78">
        <v>21.156211853027344</v>
      </c>
      <c r="D8" s="78">
        <v>2.688018798828125</v>
      </c>
      <c r="E8" s="78" t="s">
        <v>226</v>
      </c>
      <c r="F8" s="78" t="s">
        <v>227</v>
      </c>
      <c r="G8" s="78">
        <v>90.839675903320313</v>
      </c>
    </row>
    <row r="9" spans="1:16">
      <c r="A9" s="78">
        <v>12.633362770080566</v>
      </c>
      <c r="B9" s="78">
        <v>46.197689056396484</v>
      </c>
      <c r="C9" s="78">
        <v>6.5653600692749023</v>
      </c>
      <c r="D9" s="78">
        <v>-0.18750487267971039</v>
      </c>
      <c r="E9" s="78" t="s">
        <v>228</v>
      </c>
      <c r="F9" s="78" t="s">
        <v>229</v>
      </c>
      <c r="G9" s="78">
        <v>93.162315368652344</v>
      </c>
    </row>
    <row r="10" spans="1:16">
      <c r="A10" s="78">
        <v>20.370662689208984</v>
      </c>
      <c r="B10" s="78">
        <v>42.288234710693359</v>
      </c>
      <c r="C10" s="78">
        <v>1.6777749061584473</v>
      </c>
      <c r="D10" s="78">
        <v>1.0938708782196045</v>
      </c>
      <c r="E10" s="78" t="s">
        <v>230</v>
      </c>
      <c r="F10" s="78" t="s">
        <v>231</v>
      </c>
      <c r="G10" s="78">
        <v>89.198959350585938</v>
      </c>
    </row>
    <row r="11" spans="1:16">
      <c r="A11" s="78">
        <v>30.842205047607422</v>
      </c>
      <c r="B11" s="78">
        <v>20.212213516235352</v>
      </c>
      <c r="C11" s="78">
        <v>17.804513931274414</v>
      </c>
      <c r="D11" s="78">
        <v>-0.91470485925674438</v>
      </c>
      <c r="E11" s="78" t="s">
        <v>232</v>
      </c>
      <c r="F11" s="78" t="s">
        <v>233</v>
      </c>
      <c r="G11" s="78">
        <v>87.452041625976563</v>
      </c>
    </row>
    <row r="12" spans="1:16">
      <c r="A12" s="78">
        <v>18.240652084350586</v>
      </c>
      <c r="B12" s="78">
        <v>41.425468444824219</v>
      </c>
      <c r="C12" s="78">
        <v>10.570446968078613</v>
      </c>
      <c r="D12" s="78">
        <v>-0.31198716163635254</v>
      </c>
      <c r="E12" s="78" t="s">
        <v>192</v>
      </c>
      <c r="F12" s="78" t="s">
        <v>234</v>
      </c>
      <c r="G12" s="78">
        <v>94.765350341796875</v>
      </c>
    </row>
    <row r="13" spans="1:16">
      <c r="A13" s="78">
        <v>15.250337600708008</v>
      </c>
      <c r="B13" s="78">
        <v>49.143180847167969</v>
      </c>
      <c r="C13" s="78">
        <v>4.6568813323974609</v>
      </c>
      <c r="D13" s="78">
        <v>1.7794028520584106</v>
      </c>
      <c r="E13" s="78" t="s">
        <v>235</v>
      </c>
      <c r="F13" s="78" t="s">
        <v>236</v>
      </c>
      <c r="G13" s="78">
        <v>96.592132568359375</v>
      </c>
    </row>
    <row r="14" spans="1:16">
      <c r="A14" s="78">
        <v>39.756175994873047</v>
      </c>
      <c r="B14" s="78">
        <v>25.671981811523438</v>
      </c>
      <c r="C14" s="78">
        <v>5.7491273880004883</v>
      </c>
      <c r="D14" s="78">
        <v>0.65572446584701538</v>
      </c>
      <c r="E14" s="78" t="s">
        <v>237</v>
      </c>
      <c r="F14" s="78" t="s">
        <v>238</v>
      </c>
      <c r="G14" s="78">
        <v>95.614540100097656</v>
      </c>
    </row>
    <row r="15" spans="1:16">
      <c r="A15" s="78">
        <v>20.441921234130859</v>
      </c>
      <c r="B15" s="78">
        <v>38.056892395019531</v>
      </c>
      <c r="C15" s="78">
        <v>13.531549453735352</v>
      </c>
      <c r="D15" s="78">
        <v>0.48521190881729126</v>
      </c>
      <c r="E15" s="78" t="s">
        <v>239</v>
      </c>
      <c r="F15" s="78" t="s">
        <v>240</v>
      </c>
      <c r="G15" s="78">
        <v>94.767364501953125</v>
      </c>
    </row>
    <row r="16" spans="1:16">
      <c r="A16" s="78">
        <v>27.876096725463867</v>
      </c>
      <c r="B16" s="78">
        <v>4.929440975189209</v>
      </c>
      <c r="C16" s="78">
        <v>40.186569213867188</v>
      </c>
      <c r="D16" s="78">
        <v>0.98272746801376343</v>
      </c>
      <c r="E16" s="78" t="s">
        <v>241</v>
      </c>
      <c r="F16" s="78" t="s">
        <v>242</v>
      </c>
      <c r="G16" s="78">
        <v>93.355667114257813</v>
      </c>
    </row>
    <row r="17" spans="1:13">
      <c r="A17" s="78">
        <v>22.967998504638672</v>
      </c>
      <c r="B17" s="78">
        <v>45.925502777099609</v>
      </c>
      <c r="C17" s="78">
        <v>4.9750857353210449</v>
      </c>
      <c r="D17" s="78">
        <v>1.0183485746383667</v>
      </c>
      <c r="E17" s="78" t="s">
        <v>243</v>
      </c>
      <c r="F17" s="78" t="s">
        <v>244</v>
      </c>
      <c r="G17" s="78">
        <v>94.721839904785156</v>
      </c>
    </row>
    <row r="18" spans="1:13">
      <c r="A18" s="78">
        <v>31.890893936157227</v>
      </c>
      <c r="B18" s="78">
        <v>41.923213958740234</v>
      </c>
      <c r="C18" s="78">
        <v>2.8086018562316895</v>
      </c>
      <c r="D18" s="78">
        <v>1.5655584633350372E-2</v>
      </c>
      <c r="E18" s="78" t="s">
        <v>245</v>
      </c>
      <c r="F18" s="78" t="s">
        <v>246</v>
      </c>
      <c r="G18" s="78">
        <v>93.686874389648438</v>
      </c>
    </row>
    <row r="19" spans="1:13">
      <c r="A19" s="78">
        <v>27.358373641967773</v>
      </c>
      <c r="B19" s="78">
        <v>41.447490692138672</v>
      </c>
      <c r="C19" s="78">
        <v>7.9954352378845215</v>
      </c>
      <c r="D19" s="78">
        <v>-0.10998547822237015</v>
      </c>
      <c r="E19" s="78" t="s">
        <v>247</v>
      </c>
      <c r="F19" s="78" t="s">
        <v>248</v>
      </c>
      <c r="G19" s="78">
        <v>95.349136352539063</v>
      </c>
    </row>
    <row r="20" spans="1:13">
      <c r="A20" s="78">
        <v>37.534351348876953</v>
      </c>
      <c r="B20" s="78">
        <v>21.799749374389648</v>
      </c>
      <c r="C20" s="78">
        <v>16.57056999206543</v>
      </c>
      <c r="D20" s="78">
        <v>0.8257744312286377</v>
      </c>
      <c r="E20" s="78" t="s">
        <v>193</v>
      </c>
      <c r="F20" s="78" t="s">
        <v>249</v>
      </c>
      <c r="G20" s="78">
        <v>94.516647338867188</v>
      </c>
    </row>
    <row r="21" spans="1:13">
      <c r="A21" s="78">
        <v>22.113748550415039</v>
      </c>
      <c r="B21" s="78">
        <v>52.14508056640625</v>
      </c>
      <c r="C21" s="78">
        <v>3.3655192852020264</v>
      </c>
      <c r="D21" s="78">
        <v>1.9792013168334961</v>
      </c>
      <c r="E21" s="78" t="s">
        <v>194</v>
      </c>
      <c r="F21" s="78" t="s">
        <v>250</v>
      </c>
      <c r="G21" s="78">
        <v>98.295951843261719</v>
      </c>
    </row>
    <row r="22" spans="1:13">
      <c r="A22" s="78">
        <v>16.88111686706543</v>
      </c>
      <c r="B22" s="78">
        <v>59.090423583984375</v>
      </c>
      <c r="C22" s="78">
        <v>5.0079731941223145</v>
      </c>
      <c r="D22" s="78">
        <v>0.59585094451904297</v>
      </c>
      <c r="E22" s="78" t="s">
        <v>251</v>
      </c>
      <c r="F22" s="78" t="s">
        <v>252</v>
      </c>
      <c r="G22" s="78">
        <v>98.5902099609375</v>
      </c>
    </row>
    <row r="23" spans="1:13">
      <c r="A23" s="78">
        <v>32.119838714599609</v>
      </c>
      <c r="B23" s="78">
        <v>44.552276611328125</v>
      </c>
      <c r="C23" s="78">
        <v>5.6148972511291504</v>
      </c>
      <c r="D23" s="78">
        <v>0.24096724390983582</v>
      </c>
      <c r="E23" s="78" t="s">
        <v>253</v>
      </c>
      <c r="F23" s="78" t="s">
        <v>254</v>
      </c>
      <c r="G23" s="78">
        <v>98.145652770996094</v>
      </c>
    </row>
    <row r="24" spans="1:13">
      <c r="A24" s="78">
        <v>15.663256645202637</v>
      </c>
      <c r="B24" s="78">
        <v>67.527793884277344</v>
      </c>
      <c r="C24" s="78">
        <v>1.5788760185241699</v>
      </c>
      <c r="D24" s="78">
        <v>1.1906505823135376</v>
      </c>
      <c r="E24" s="78" t="s">
        <v>255</v>
      </c>
      <c r="F24" s="78" t="s">
        <v>256</v>
      </c>
      <c r="G24" s="78">
        <v>94.045806884765625</v>
      </c>
    </row>
    <row r="25" spans="1:13">
      <c r="A25" s="78">
        <v>12.872989654541016</v>
      </c>
      <c r="B25" s="78">
        <v>56.934009552001953</v>
      </c>
      <c r="C25" s="78">
        <v>17.428316116333008</v>
      </c>
      <c r="D25" s="78">
        <v>-1.2376248836517334</v>
      </c>
      <c r="E25" s="78" t="s">
        <v>257</v>
      </c>
      <c r="F25" s="78" t="s">
        <v>258</v>
      </c>
      <c r="G25" s="78">
        <v>96.330970764160156</v>
      </c>
    </row>
    <row r="26" spans="1:13">
      <c r="A26" s="78">
        <v>43.238418579101563</v>
      </c>
      <c r="B26" s="78">
        <v>37.629177093505859</v>
      </c>
      <c r="C26" s="78">
        <v>6.1202340126037598</v>
      </c>
      <c r="D26" s="78">
        <v>0.90760904550552368</v>
      </c>
      <c r="E26" s="78" t="s">
        <v>259</v>
      </c>
      <c r="F26" s="78" t="s">
        <v>260</v>
      </c>
      <c r="G26" s="78">
        <v>99.389266967773438</v>
      </c>
    </row>
    <row r="27" spans="1:13">
      <c r="A27" s="78">
        <v>5.5667152404785156</v>
      </c>
      <c r="B27" s="78">
        <v>76.391944885253906</v>
      </c>
      <c r="C27" s="78">
        <v>5.1172709465026855</v>
      </c>
      <c r="D27" s="78">
        <v>0.89119291305541992</v>
      </c>
      <c r="E27" s="78" t="s">
        <v>261</v>
      </c>
      <c r="F27" s="78" t="s">
        <v>262</v>
      </c>
      <c r="G27" s="78">
        <v>98.441627502441406</v>
      </c>
    </row>
    <row r="28" spans="1:13">
      <c r="A28" s="78">
        <v>4.6559906005859375</v>
      </c>
      <c r="B28" s="78">
        <v>84.265960693359375</v>
      </c>
      <c r="C28" s="78">
        <v>6.1791377067565918</v>
      </c>
      <c r="D28" s="78">
        <v>8.5804887115955353E-2</v>
      </c>
      <c r="E28" s="78" t="s">
        <v>263</v>
      </c>
      <c r="F28" s="78" t="s">
        <v>264</v>
      </c>
      <c r="G28" s="78">
        <v>99.102371215820313</v>
      </c>
    </row>
    <row r="29" spans="1:13">
      <c r="A29" s="78"/>
      <c r="B29" s="78"/>
      <c r="C29" s="78"/>
      <c r="D29" s="78"/>
      <c r="E29" s="78"/>
      <c r="F29" s="78"/>
      <c r="G29" s="78"/>
      <c r="I29" s="25"/>
      <c r="J29" s="25"/>
      <c r="K29" s="25"/>
      <c r="L29" s="25"/>
      <c r="M29" s="25"/>
    </row>
    <row r="30" spans="1:13">
      <c r="A30" s="78">
        <v>27.607267379760742</v>
      </c>
      <c r="B30" s="78">
        <v>37.398948669433594</v>
      </c>
      <c r="C30" s="78">
        <v>8.2792482376098633</v>
      </c>
      <c r="D30" s="78">
        <v>1.084256649017334</v>
      </c>
      <c r="E30" s="78" t="s">
        <v>265</v>
      </c>
      <c r="F30" s="78" t="s">
        <v>265</v>
      </c>
      <c r="G30" s="78">
        <v>94.957738885633674</v>
      </c>
    </row>
    <row r="38" spans="13:13">
      <c r="M38" s="302"/>
    </row>
    <row r="39" spans="13:13">
      <c r="M39" s="302"/>
    </row>
  </sheetData>
  <pageMargins left="0.7" right="0.7" top="0.75" bottom="0.75" header="0.3" footer="0.3"/>
  <pageSetup orientation="portrait" horizontalDpi="90" verticalDpi="9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8FF4B4-7873-4629-929B-47E7AB14AF09}">
  <sheetPr codeName="Sheet4">
    <tabColor theme="5" tint="0.59999389629810485"/>
  </sheetPr>
  <dimension ref="A2:W23"/>
  <sheetViews>
    <sheetView zoomScaleNormal="100" workbookViewId="0">
      <selection activeCell="U55" sqref="U55"/>
    </sheetView>
  </sheetViews>
  <sheetFormatPr defaultColWidth="9" defaultRowHeight="14.45"/>
  <cols>
    <col min="1" max="16384" width="9" style="24"/>
  </cols>
  <sheetData>
    <row r="2" spans="1:23">
      <c r="A2" s="78"/>
      <c r="B2" s="78" t="s">
        <v>266</v>
      </c>
      <c r="C2" s="78" t="s">
        <v>267</v>
      </c>
      <c r="D2" s="78" t="s">
        <v>268</v>
      </c>
      <c r="E2" s="78" t="s">
        <v>269</v>
      </c>
      <c r="F2" s="78" t="s">
        <v>270</v>
      </c>
    </row>
    <row r="3" spans="1:23">
      <c r="A3" s="78" t="s">
        <v>271</v>
      </c>
      <c r="B3" s="78">
        <v>27</v>
      </c>
      <c r="C3" s="78">
        <v>27</v>
      </c>
      <c r="D3" s="78">
        <v>27</v>
      </c>
      <c r="E3" s="78">
        <v>27</v>
      </c>
      <c r="F3" s="78">
        <v>27</v>
      </c>
    </row>
    <row r="4" spans="1:23">
      <c r="A4" s="78" t="s">
        <v>272</v>
      </c>
      <c r="B4" s="78">
        <v>92.619548797607422</v>
      </c>
      <c r="C4" s="78">
        <v>78.689652619538478</v>
      </c>
      <c r="D4" s="78">
        <v>76.505048398618342</v>
      </c>
      <c r="E4" s="78">
        <v>73.71166540075231</v>
      </c>
      <c r="F4" s="78">
        <v>65.980934284351491</v>
      </c>
    </row>
    <row r="5" spans="1:23">
      <c r="A5" s="78" t="s">
        <v>273</v>
      </c>
      <c r="B5" s="78"/>
      <c r="C5" s="78"/>
      <c r="D5" s="78"/>
      <c r="E5" s="78"/>
      <c r="F5" s="78"/>
    </row>
    <row r="6" spans="1:23">
      <c r="A6" s="78" t="s">
        <v>274</v>
      </c>
      <c r="B6" s="78"/>
      <c r="C6" s="78"/>
      <c r="D6" s="78"/>
      <c r="E6" s="78"/>
      <c r="F6" s="78"/>
    </row>
    <row r="7" spans="1:23">
      <c r="A7" s="78" t="s">
        <v>275</v>
      </c>
      <c r="B7" s="78">
        <v>76.731838226318359</v>
      </c>
      <c r="C7" s="78">
        <v>71.953788757324219</v>
      </c>
      <c r="D7" s="78">
        <v>71.029937744140625</v>
      </c>
      <c r="E7" s="78">
        <v>67.659984588623047</v>
      </c>
      <c r="F7" s="78">
        <v>57.664045333862305</v>
      </c>
    </row>
    <row r="8" spans="1:23">
      <c r="A8" s="78" t="s">
        <v>276</v>
      </c>
      <c r="B8" s="78">
        <v>85.230850219726563</v>
      </c>
      <c r="C8" s="78">
        <v>78.014167785644531</v>
      </c>
      <c r="D8" s="78">
        <v>75.980911254882813</v>
      </c>
      <c r="E8" s="78">
        <v>74.171875</v>
      </c>
      <c r="F8" s="78">
        <v>66.094375610351563</v>
      </c>
    </row>
    <row r="9" spans="1:23">
      <c r="A9" s="78" t="s">
        <v>277</v>
      </c>
      <c r="B9" s="78">
        <v>96.243656158447266</v>
      </c>
      <c r="C9" s="78">
        <v>88.230819702148438</v>
      </c>
      <c r="D9" s="78">
        <v>83.714115142822266</v>
      </c>
      <c r="E9" s="78">
        <v>80.74578857421875</v>
      </c>
      <c r="F9" s="78">
        <v>75.446582794189453</v>
      </c>
    </row>
    <row r="10" spans="1:23">
      <c r="A10" s="78" t="s">
        <v>278</v>
      </c>
      <c r="B10" s="78"/>
      <c r="C10" s="78"/>
      <c r="D10" s="78"/>
      <c r="E10" s="78"/>
      <c r="F10" s="78"/>
    </row>
    <row r="11" spans="1:23">
      <c r="A11" s="78" t="s">
        <v>279</v>
      </c>
      <c r="B11" s="78">
        <v>76.731838226318359</v>
      </c>
      <c r="C11" s="78">
        <v>71.953788757324219</v>
      </c>
      <c r="D11" s="78">
        <v>71.029937744140625</v>
      </c>
      <c r="E11" s="78">
        <v>67.659984588623047</v>
      </c>
      <c r="F11" s="78">
        <v>57.664045333862305</v>
      </c>
    </row>
    <row r="12" spans="1:23">
      <c r="A12" s="78" t="s">
        <v>280</v>
      </c>
      <c r="B12" s="78">
        <v>8.4990119934082031</v>
      </c>
      <c r="C12" s="78">
        <v>6.0603790283203125</v>
      </c>
      <c r="D12" s="78">
        <v>4.9509735107421875</v>
      </c>
      <c r="E12" s="78">
        <v>6.5118904113769531</v>
      </c>
      <c r="F12" s="78">
        <v>8.4303302764892578</v>
      </c>
    </row>
    <row r="13" spans="1:23">
      <c r="A13" s="78" t="s">
        <v>281</v>
      </c>
      <c r="B13" s="78">
        <v>11.012805938720703</v>
      </c>
      <c r="C13" s="78">
        <v>10.216651916503906</v>
      </c>
      <c r="D13" s="78">
        <v>7.7332038879394531</v>
      </c>
      <c r="E13" s="78">
        <v>6.57391357421875</v>
      </c>
      <c r="F13" s="78">
        <v>9.3522071838378906</v>
      </c>
    </row>
    <row r="14" spans="1:23">
      <c r="A14" s="78" t="s">
        <v>282</v>
      </c>
      <c r="B14" s="78">
        <v>3.1858604431152315</v>
      </c>
      <c r="C14" s="78">
        <v>6.7449401855468807</v>
      </c>
      <c r="D14" s="78">
        <v>10.280869293212888</v>
      </c>
      <c r="E14" s="78">
        <v>10.582620239257814</v>
      </c>
      <c r="F14" s="78">
        <v>7.7014423370361342</v>
      </c>
    </row>
    <row r="15" spans="1:23">
      <c r="A15" s="78" t="s">
        <v>283</v>
      </c>
      <c r="B15" s="78">
        <v>14.486865997314482</v>
      </c>
      <c r="C15" s="78">
        <v>4.5033309936523551</v>
      </c>
      <c r="D15" s="78">
        <v>3.9017127990722713</v>
      </c>
      <c r="E15" s="78">
        <v>7.2354751586914148</v>
      </c>
      <c r="F15" s="78">
        <v>4.8245933532714815</v>
      </c>
      <c r="W15" s="24" t="s">
        <v>279</v>
      </c>
    </row>
    <row r="16" spans="1:23">
      <c r="A16" s="78" t="s">
        <v>284</v>
      </c>
      <c r="B16" s="78"/>
      <c r="C16" s="78"/>
      <c r="D16" s="78"/>
      <c r="E16" s="78"/>
      <c r="F16" s="78"/>
    </row>
    <row r="17" spans="1:6">
      <c r="A17" s="78"/>
      <c r="B17" s="78"/>
      <c r="C17" s="78"/>
      <c r="D17" s="78"/>
      <c r="E17" s="78"/>
      <c r="F17" s="78"/>
    </row>
    <row r="18" spans="1:6">
      <c r="A18" s="78" t="s">
        <v>285</v>
      </c>
      <c r="B18" s="78">
        <v>92.619548797607422</v>
      </c>
      <c r="C18" s="78">
        <v>78.689652619538478</v>
      </c>
      <c r="D18" s="78">
        <v>76.505048398618342</v>
      </c>
      <c r="E18" s="78">
        <v>73.71166540075231</v>
      </c>
      <c r="F18" s="78">
        <v>65.980934284351491</v>
      </c>
    </row>
    <row r="19" spans="1:6">
      <c r="A19" s="238">
        <v>0.1</v>
      </c>
      <c r="B19" s="78">
        <v>73.545977783203128</v>
      </c>
      <c r="C19" s="78">
        <v>65.208848571777338</v>
      </c>
      <c r="D19" s="78">
        <v>60.749068450927737</v>
      </c>
      <c r="E19" s="78">
        <v>57.077364349365233</v>
      </c>
      <c r="F19" s="78">
        <v>49.96260299682617</v>
      </c>
    </row>
    <row r="20" spans="1:6">
      <c r="A20" s="238">
        <v>0.25</v>
      </c>
      <c r="B20" s="78">
        <v>76.731838226318359</v>
      </c>
      <c r="C20" s="78">
        <v>71.953788757324219</v>
      </c>
      <c r="D20" s="78">
        <v>71.029937744140625</v>
      </c>
      <c r="E20" s="78">
        <v>67.659984588623047</v>
      </c>
      <c r="F20" s="78">
        <v>57.664045333862305</v>
      </c>
    </row>
    <row r="21" spans="1:6">
      <c r="A21" s="78" t="s">
        <v>286</v>
      </c>
      <c r="B21" s="78">
        <v>85.230850219726563</v>
      </c>
      <c r="C21" s="78">
        <v>78.014167785644531</v>
      </c>
      <c r="D21" s="78">
        <v>75.980911254882813</v>
      </c>
      <c r="E21" s="78">
        <v>74.171875</v>
      </c>
      <c r="F21" s="78">
        <v>66.094375610351563</v>
      </c>
    </row>
    <row r="22" spans="1:6">
      <c r="A22" s="238">
        <v>0.75</v>
      </c>
      <c r="B22" s="78">
        <v>96.243656158447266</v>
      </c>
      <c r="C22" s="78">
        <v>88.230819702148438</v>
      </c>
      <c r="D22" s="78">
        <v>83.714115142822266</v>
      </c>
      <c r="E22" s="78">
        <v>80.74578857421875</v>
      </c>
      <c r="F22" s="78">
        <v>75.446582794189453</v>
      </c>
    </row>
    <row r="23" spans="1:6">
      <c r="A23" s="238">
        <v>0.9</v>
      </c>
      <c r="B23" s="78">
        <v>110.73052215576175</v>
      </c>
      <c r="C23" s="78">
        <v>92.734150695800793</v>
      </c>
      <c r="D23" s="78">
        <v>87.615827941894537</v>
      </c>
      <c r="E23" s="78">
        <v>87.981263732910165</v>
      </c>
      <c r="F23" s="78">
        <v>80.271176147460935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43A256-D981-4094-B21D-3BD5D66F2907}">
  <sheetPr>
    <tabColor theme="5" tint="0.59999389629810485"/>
  </sheetPr>
  <dimension ref="A1:H10"/>
  <sheetViews>
    <sheetView zoomScaleNormal="100" workbookViewId="0">
      <selection activeCell="D31" sqref="D31"/>
    </sheetView>
  </sheetViews>
  <sheetFormatPr defaultColWidth="10.85546875" defaultRowHeight="14.45"/>
  <cols>
    <col min="1" max="1" width="10.85546875" style="1"/>
    <col min="2" max="2" width="15.42578125" style="1" bestFit="1" customWidth="1"/>
    <col min="3" max="3" width="31.42578125" style="1" bestFit="1" customWidth="1"/>
    <col min="4" max="4" width="35.85546875" style="1" bestFit="1" customWidth="1"/>
    <col min="5" max="5" width="5.85546875" style="1" customWidth="1"/>
    <col min="6" max="13" width="10.85546875" style="1"/>
    <col min="14" max="15" width="14.42578125" style="1" customWidth="1"/>
    <col min="16" max="16384" width="10.85546875" style="1"/>
  </cols>
  <sheetData>
    <row r="1" spans="1:8">
      <c r="A1" s="228"/>
      <c r="B1" s="228"/>
      <c r="C1" s="228"/>
      <c r="D1" s="228"/>
      <c r="E1" s="228"/>
      <c r="F1" s="228"/>
      <c r="G1" s="228"/>
      <c r="H1" s="228"/>
    </row>
    <row r="2" spans="1:8">
      <c r="A2" s="228"/>
      <c r="B2" s="371" t="s">
        <v>287</v>
      </c>
      <c r="C2" s="371"/>
      <c r="D2" s="371"/>
      <c r="E2" s="231"/>
      <c r="F2" s="228"/>
      <c r="G2" s="228"/>
      <c r="H2" s="228"/>
    </row>
    <row r="3" spans="1:8">
      <c r="A3" s="228"/>
      <c r="B3" s="228" t="s">
        <v>288</v>
      </c>
      <c r="C3" s="228" t="s">
        <v>289</v>
      </c>
      <c r="D3" s="228" t="s">
        <v>290</v>
      </c>
      <c r="E3" s="228"/>
      <c r="F3" s="232" t="s">
        <v>291</v>
      </c>
      <c r="G3" s="232" t="s">
        <v>292</v>
      </c>
      <c r="H3" s="228"/>
    </row>
    <row r="4" spans="1:8">
      <c r="A4" s="233" t="s">
        <v>293</v>
      </c>
      <c r="B4" s="234">
        <v>-4.7307313544243224</v>
      </c>
      <c r="C4" s="234">
        <v>-3.5974803660996924</v>
      </c>
      <c r="D4" s="234">
        <v>55.905807095603464</v>
      </c>
      <c r="E4" s="234"/>
      <c r="F4" s="233">
        <v>23.955090733799111</v>
      </c>
      <c r="G4" s="233">
        <v>1281.758229482185</v>
      </c>
      <c r="H4" s="235">
        <v>150</v>
      </c>
    </row>
    <row r="5" spans="1:8">
      <c r="A5" s="233" t="s">
        <v>294</v>
      </c>
      <c r="B5" s="234">
        <v>-5.0104094958546508</v>
      </c>
      <c r="C5" s="234">
        <v>-3.8362842347931414</v>
      </c>
      <c r="D5" s="234">
        <v>21.774635079545224</v>
      </c>
      <c r="E5" s="234"/>
      <c r="F5" s="233">
        <v>23.433718581942632</v>
      </c>
      <c r="G5" s="233">
        <v>534.58793333280266</v>
      </c>
      <c r="H5" s="235">
        <v>150</v>
      </c>
    </row>
    <row r="6" spans="1:8">
      <c r="A6" s="233" t="s">
        <v>295</v>
      </c>
      <c r="B6" s="234">
        <v>-4.3696061260222852</v>
      </c>
      <c r="C6" s="234">
        <v>-3.2159992966024009</v>
      </c>
      <c r="D6" s="234">
        <v>7.7297626362506255</v>
      </c>
      <c r="E6" s="234"/>
      <c r="F6" s="233">
        <v>26.400705147079904</v>
      </c>
      <c r="G6" s="233">
        <v>276.89838427810747</v>
      </c>
      <c r="H6" s="235">
        <v>150</v>
      </c>
    </row>
    <row r="7" spans="1:8">
      <c r="A7" s="233" t="s">
        <v>296</v>
      </c>
      <c r="B7" s="234">
        <v>-4.6971124092680565</v>
      </c>
      <c r="C7" s="234">
        <v>-3.525134815434583</v>
      </c>
      <c r="D7" s="234">
        <v>-7.7037391194711979E-2</v>
      </c>
      <c r="E7" s="234"/>
      <c r="F7" s="233">
        <v>24.951022920401023</v>
      </c>
      <c r="G7" s="233">
        <v>98.359898923374573</v>
      </c>
      <c r="H7" s="235">
        <v>98.359898923374573</v>
      </c>
    </row>
    <row r="8" spans="1:8">
      <c r="A8" s="233" t="s">
        <v>297</v>
      </c>
      <c r="B8" s="234">
        <v>-5.8250108390558886</v>
      </c>
      <c r="C8" s="234">
        <v>-4.6506861231756513</v>
      </c>
      <c r="D8" s="234">
        <v>-4.2373359369972663</v>
      </c>
      <c r="E8" s="234"/>
      <c r="F8" s="233">
        <v>20.160043445868858</v>
      </c>
      <c r="G8" s="233">
        <v>27.256170776773192</v>
      </c>
      <c r="H8" s="235">
        <v>27.256170776773192</v>
      </c>
    </row>
    <row r="9" spans="1:8">
      <c r="A9" s="233"/>
      <c r="B9" s="234"/>
      <c r="C9" s="234"/>
      <c r="D9" s="234"/>
      <c r="E9" s="234"/>
      <c r="F9" s="233"/>
      <c r="G9" s="233"/>
      <c r="H9" s="228"/>
    </row>
    <row r="10" spans="1:8">
      <c r="A10" s="236" t="s">
        <v>298</v>
      </c>
      <c r="B10" s="237">
        <v>-5.3486309942550108</v>
      </c>
      <c r="C10" s="237">
        <v>-4.1395042980218228</v>
      </c>
      <c r="D10" s="237">
        <v>2.1001537834500983</v>
      </c>
      <c r="E10" s="237"/>
      <c r="F10" s="233">
        <v>22.606283692629315</v>
      </c>
      <c r="G10" s="233">
        <v>139.26525845035641</v>
      </c>
      <c r="H10" s="235">
        <v>139.26525845035641</v>
      </c>
    </row>
  </sheetData>
  <mergeCells count="1">
    <mergeCell ref="B2:D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B0A940-6C42-4E22-AAA4-F657946FC723}">
  <sheetPr>
    <tabColor theme="5" tint="0.59999389629810485"/>
  </sheetPr>
  <dimension ref="A1:L6"/>
  <sheetViews>
    <sheetView topLeftCell="G1" zoomScaleNormal="100" workbookViewId="0">
      <selection activeCell="O17" sqref="O17"/>
    </sheetView>
  </sheetViews>
  <sheetFormatPr defaultColWidth="10.85546875" defaultRowHeight="14.45"/>
  <cols>
    <col min="1" max="1" width="30.85546875" style="1" bestFit="1" customWidth="1"/>
    <col min="2" max="2" width="6.42578125" style="1" bestFit="1" customWidth="1"/>
    <col min="3" max="4" width="10.85546875" style="1" bestFit="1" customWidth="1"/>
    <col min="5" max="5" width="10.85546875" style="1"/>
    <col min="6" max="8" width="10.85546875" style="1" bestFit="1" customWidth="1"/>
    <col min="9" max="9" width="10.85546875" style="1"/>
    <col min="10" max="12" width="10.85546875" style="1" bestFit="1" customWidth="1"/>
    <col min="13" max="16384" width="10.85546875" style="1"/>
  </cols>
  <sheetData>
    <row r="1" spans="1:12">
      <c r="A1" s="228"/>
      <c r="B1" s="372" t="s">
        <v>299</v>
      </c>
      <c r="C1" s="372"/>
      <c r="D1" s="372"/>
      <c r="E1" s="229"/>
      <c r="F1" s="372" t="s">
        <v>300</v>
      </c>
      <c r="G1" s="372"/>
      <c r="H1" s="372"/>
      <c r="I1" s="229"/>
      <c r="J1" s="372" t="s">
        <v>301</v>
      </c>
      <c r="K1" s="372"/>
      <c r="L1" s="372"/>
    </row>
    <row r="2" spans="1:12">
      <c r="A2" s="228"/>
      <c r="B2" s="229">
        <v>2019</v>
      </c>
      <c r="C2" s="229">
        <v>2020</v>
      </c>
      <c r="D2" s="229">
        <v>2021</v>
      </c>
      <c r="E2" s="229"/>
      <c r="F2" s="229">
        <v>2019</v>
      </c>
      <c r="G2" s="229">
        <v>2020</v>
      </c>
      <c r="H2" s="229">
        <v>2021</v>
      </c>
      <c r="I2" s="229"/>
      <c r="J2" s="229">
        <v>2019</v>
      </c>
      <c r="K2" s="229">
        <v>2020</v>
      </c>
      <c r="L2" s="229">
        <v>2021</v>
      </c>
    </row>
    <row r="3" spans="1:12">
      <c r="A3" s="229" t="s">
        <v>302</v>
      </c>
      <c r="B3" s="230">
        <v>28.4</v>
      </c>
      <c r="C3" s="230">
        <v>30.3</v>
      </c>
      <c r="D3" s="230">
        <v>30.4</v>
      </c>
      <c r="E3" s="230"/>
      <c r="F3" s="230">
        <v>7.5</v>
      </c>
      <c r="G3" s="230">
        <v>9.1999999999999993</v>
      </c>
      <c r="H3" s="230">
        <v>9.1999999999999993</v>
      </c>
      <c r="I3" s="230"/>
      <c r="J3" s="230"/>
      <c r="K3" s="230"/>
      <c r="L3" s="230"/>
    </row>
    <row r="4" spans="1:12">
      <c r="A4" s="229" t="s">
        <v>303</v>
      </c>
      <c r="B4" s="230">
        <v>28.4</v>
      </c>
      <c r="C4" s="230">
        <v>21.6</v>
      </c>
      <c r="D4" s="230">
        <v>27.7</v>
      </c>
      <c r="E4" s="230"/>
      <c r="F4" s="230">
        <v>7.5</v>
      </c>
      <c r="G4" s="230">
        <v>2.2999999999999998</v>
      </c>
      <c r="H4" s="230">
        <v>6.6</v>
      </c>
      <c r="I4" s="230"/>
      <c r="J4" s="230"/>
      <c r="K4" s="230"/>
      <c r="L4" s="230"/>
    </row>
    <row r="5" spans="1:12">
      <c r="A5" s="229" t="s">
        <v>302</v>
      </c>
      <c r="B5" s="228"/>
      <c r="C5" s="228"/>
      <c r="D5" s="228"/>
      <c r="E5" s="228"/>
      <c r="F5" s="228"/>
      <c r="G5" s="228"/>
      <c r="H5" s="228"/>
      <c r="I5" s="228"/>
      <c r="J5" s="230">
        <v>51.7</v>
      </c>
      <c r="K5" s="230">
        <v>52</v>
      </c>
      <c r="L5" s="230">
        <v>52</v>
      </c>
    </row>
    <row r="6" spans="1:12">
      <c r="A6" s="229" t="s">
        <v>303</v>
      </c>
      <c r="B6" s="228"/>
      <c r="C6" s="228"/>
      <c r="D6" s="228"/>
      <c r="E6" s="228"/>
      <c r="F6" s="228"/>
      <c r="G6" s="228"/>
      <c r="H6" s="228"/>
      <c r="I6" s="228"/>
      <c r="J6" s="230">
        <v>51.7</v>
      </c>
      <c r="K6" s="230">
        <v>47.3</v>
      </c>
      <c r="L6" s="230">
        <v>50.7</v>
      </c>
    </row>
  </sheetData>
  <mergeCells count="3">
    <mergeCell ref="B1:D1"/>
    <mergeCell ref="F1:H1"/>
    <mergeCell ref="J1:L1"/>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07CD5A-D5A6-4DBF-AD7C-4C34478B2A2A}">
  <sheetPr codeName="Sheet7">
    <tabColor theme="5" tint="0.59999389629810485"/>
  </sheetPr>
  <dimension ref="A1:G62"/>
  <sheetViews>
    <sheetView topLeftCell="A6" zoomScaleNormal="100" workbookViewId="0">
      <selection activeCell="P21" sqref="P21"/>
    </sheetView>
  </sheetViews>
  <sheetFormatPr defaultColWidth="8.7109375" defaultRowHeight="12.95"/>
  <cols>
    <col min="1" max="1" width="8.7109375" style="224"/>
    <col min="2" max="2" width="6.42578125" style="224" customWidth="1"/>
    <col min="3" max="3" width="3.85546875" style="9" customWidth="1"/>
    <col min="4" max="16384" width="8.7109375" style="9"/>
  </cols>
  <sheetData>
    <row r="1" spans="1:5">
      <c r="A1" s="227" t="s">
        <v>304</v>
      </c>
      <c r="B1" s="227"/>
      <c r="C1" s="215"/>
      <c r="D1" s="215" t="s">
        <v>305</v>
      </c>
      <c r="E1" s="215" t="s">
        <v>306</v>
      </c>
    </row>
    <row r="2" spans="1:5">
      <c r="A2" s="227" t="s">
        <v>307</v>
      </c>
      <c r="B2" s="227">
        <v>2019</v>
      </c>
      <c r="C2" s="215" t="s">
        <v>275</v>
      </c>
      <c r="D2" s="219">
        <v>5.1855400000000005</v>
      </c>
      <c r="E2" s="219">
        <v>3.5868840598788414</v>
      </c>
    </row>
    <row r="3" spans="1:5">
      <c r="A3" s="227"/>
      <c r="B3" s="227"/>
      <c r="C3" s="215" t="s">
        <v>308</v>
      </c>
      <c r="D3" s="219">
        <v>6.6069399999999998</v>
      </c>
      <c r="E3" s="219">
        <v>1.3496041757220953</v>
      </c>
    </row>
    <row r="4" spans="1:5">
      <c r="A4" s="227"/>
      <c r="B4" s="227"/>
      <c r="C4" s="215" t="s">
        <v>277</v>
      </c>
      <c r="D4" s="219">
        <v>5.5600200000000006</v>
      </c>
      <c r="E4" s="219">
        <v>-0.57773440499934181</v>
      </c>
    </row>
    <row r="5" spans="1:5">
      <c r="A5" s="227"/>
      <c r="B5" s="227"/>
      <c r="C5" s="215" t="s">
        <v>309</v>
      </c>
      <c r="D5" s="219">
        <v>7.1399500000000007</v>
      </c>
      <c r="E5" s="219">
        <v>2.8658609433873226</v>
      </c>
    </row>
    <row r="6" spans="1:5">
      <c r="A6" s="227"/>
      <c r="B6" s="227">
        <v>2020</v>
      </c>
      <c r="C6" s="215" t="s">
        <v>275</v>
      </c>
      <c r="D6" s="219">
        <v>6.2374600000000004</v>
      </c>
      <c r="E6" s="219">
        <v>5.0820423384242437</v>
      </c>
    </row>
    <row r="7" spans="1:5">
      <c r="A7" s="227"/>
      <c r="B7" s="227"/>
      <c r="C7" s="215" t="s">
        <v>308</v>
      </c>
      <c r="D7" s="219">
        <v>3.2595199999999998</v>
      </c>
      <c r="E7" s="219">
        <v>12.235562845710398</v>
      </c>
    </row>
    <row r="8" spans="1:5">
      <c r="A8" s="227"/>
      <c r="B8" s="227"/>
      <c r="C8" s="215" t="s">
        <v>277</v>
      </c>
      <c r="D8" s="219">
        <v>6.10893</v>
      </c>
      <c r="E8" s="219">
        <v>0.88012621052971474</v>
      </c>
    </row>
    <row r="9" spans="1:5">
      <c r="A9" s="227"/>
      <c r="B9" s="227"/>
      <c r="C9" s="215" t="s">
        <v>309</v>
      </c>
      <c r="D9" s="219">
        <v>6.8900199999999998</v>
      </c>
      <c r="E9" s="219">
        <v>3.6222686053356448</v>
      </c>
    </row>
    <row r="10" spans="1:5">
      <c r="A10" s="227"/>
      <c r="B10" s="227">
        <v>2021</v>
      </c>
      <c r="C10" s="215" t="s">
        <v>275</v>
      </c>
      <c r="D10" s="219">
        <v>9.2480000000000011</v>
      </c>
      <c r="E10" s="219">
        <v>-1.0637096218949713</v>
      </c>
    </row>
    <row r="11" spans="1:5">
      <c r="A11" s="227"/>
      <c r="B11" s="227"/>
      <c r="C11" s="215" t="s">
        <v>308</v>
      </c>
      <c r="D11" s="219">
        <v>8.4273000000000007</v>
      </c>
      <c r="E11" s="219">
        <v>-6.7703821337115286</v>
      </c>
    </row>
    <row r="12" spans="1:5">
      <c r="A12" s="227"/>
      <c r="B12" s="227"/>
      <c r="C12" s="215" t="s">
        <v>277</v>
      </c>
      <c r="D12" s="219">
        <v>12.77459</v>
      </c>
      <c r="E12" s="219">
        <v>-4.5862630714855204</v>
      </c>
    </row>
    <row r="13" spans="1:5">
      <c r="A13" s="227"/>
      <c r="B13" s="227"/>
      <c r="C13" s="215"/>
      <c r="D13" s="219"/>
      <c r="E13" s="215"/>
    </row>
    <row r="14" spans="1:5">
      <c r="A14" s="227" t="s">
        <v>310</v>
      </c>
      <c r="B14" s="227">
        <v>2019</v>
      </c>
      <c r="C14" s="215" t="s">
        <v>275</v>
      </c>
      <c r="D14" s="219">
        <v>2.99139</v>
      </c>
      <c r="E14" s="219">
        <v>10.822938346719537</v>
      </c>
    </row>
    <row r="15" spans="1:5">
      <c r="A15" s="227"/>
      <c r="B15" s="227"/>
      <c r="C15" s="215" t="s">
        <v>308</v>
      </c>
      <c r="D15" s="219">
        <v>5.0044199999999996</v>
      </c>
      <c r="E15" s="219">
        <v>7.9144867272537311</v>
      </c>
    </row>
    <row r="16" spans="1:5">
      <c r="A16" s="227"/>
      <c r="B16" s="227"/>
      <c r="C16" s="215" t="s">
        <v>277</v>
      </c>
      <c r="D16" s="219">
        <v>3.1639399999999998</v>
      </c>
      <c r="E16" s="219">
        <v>3.2496686452393684</v>
      </c>
    </row>
    <row r="17" spans="1:7">
      <c r="A17" s="227"/>
      <c r="B17" s="227"/>
      <c r="C17" s="215" t="s">
        <v>309</v>
      </c>
      <c r="D17" s="219">
        <v>3.66547</v>
      </c>
      <c r="E17" s="219">
        <v>12.100162879550613</v>
      </c>
    </row>
    <row r="18" spans="1:7">
      <c r="A18" s="227"/>
      <c r="B18" s="227">
        <v>2020</v>
      </c>
      <c r="C18" s="215" t="s">
        <v>275</v>
      </c>
      <c r="D18" s="219">
        <v>1.2421200000000001</v>
      </c>
      <c r="E18" s="219">
        <v>19.943694749564781</v>
      </c>
    </row>
    <row r="19" spans="1:7">
      <c r="A19" s="227"/>
      <c r="B19" s="227"/>
      <c r="C19" s="215" t="s">
        <v>308</v>
      </c>
      <c r="D19" s="219">
        <v>-0.29692000000000002</v>
      </c>
      <c r="E19" s="219">
        <v>28.547828258049467</v>
      </c>
    </row>
    <row r="20" spans="1:7">
      <c r="A20" s="227"/>
      <c r="B20" s="227"/>
      <c r="C20" s="215" t="s">
        <v>277</v>
      </c>
      <c r="D20" s="219">
        <v>3.4334799999999999</v>
      </c>
      <c r="E20" s="219">
        <v>15.75799633575653</v>
      </c>
    </row>
    <row r="21" spans="1:7">
      <c r="A21" s="227"/>
      <c r="B21" s="227"/>
      <c r="C21" s="215" t="s">
        <v>309</v>
      </c>
      <c r="D21" s="219">
        <v>1.57711</v>
      </c>
      <c r="E21" s="219">
        <v>17.881603530870024</v>
      </c>
    </row>
    <row r="22" spans="1:7">
      <c r="A22" s="227"/>
      <c r="B22" s="227">
        <v>2021</v>
      </c>
      <c r="C22" s="215" t="s">
        <v>275</v>
      </c>
      <c r="D22" s="219">
        <v>3.7194600000000002</v>
      </c>
      <c r="E22" s="219">
        <v>7.7551388288682075</v>
      </c>
    </row>
    <row r="23" spans="1:7">
      <c r="A23" s="227"/>
      <c r="B23" s="227"/>
      <c r="C23" s="215" t="s">
        <v>308</v>
      </c>
      <c r="D23" s="219">
        <v>6.9021600000000003</v>
      </c>
      <c r="E23" s="219">
        <v>-5.3644380203390254</v>
      </c>
    </row>
    <row r="24" spans="1:7">
      <c r="A24" s="227"/>
      <c r="B24" s="227"/>
      <c r="C24" s="215" t="s">
        <v>277</v>
      </c>
      <c r="D24" s="219">
        <v>8.1265000000000001</v>
      </c>
      <c r="E24" s="219">
        <v>1.5559460756856245</v>
      </c>
    </row>
    <row r="25" spans="1:7">
      <c r="A25" s="227"/>
      <c r="B25" s="227"/>
      <c r="C25" s="215"/>
      <c r="D25" s="219"/>
      <c r="E25" s="215"/>
    </row>
    <row r="26" spans="1:7">
      <c r="A26" s="227" t="s">
        <v>311</v>
      </c>
      <c r="B26" s="227">
        <v>2019</v>
      </c>
      <c r="C26" s="215" t="s">
        <v>275</v>
      </c>
      <c r="D26" s="219">
        <v>1.56027</v>
      </c>
      <c r="E26" s="219">
        <v>7.9326595889181455</v>
      </c>
    </row>
    <row r="27" spans="1:7">
      <c r="A27" s="227"/>
      <c r="B27" s="227"/>
      <c r="C27" s="215" t="s">
        <v>308</v>
      </c>
      <c r="D27" s="219">
        <v>3.5603299999999996</v>
      </c>
      <c r="E27" s="219">
        <v>2.0880346624105486</v>
      </c>
    </row>
    <row r="28" spans="1:7">
      <c r="A28" s="227"/>
      <c r="B28" s="227"/>
      <c r="C28" s="215" t="s">
        <v>277</v>
      </c>
      <c r="D28" s="219">
        <v>2.73028</v>
      </c>
      <c r="E28" s="219">
        <v>2.5439540941640306</v>
      </c>
    </row>
    <row r="29" spans="1:7">
      <c r="A29" s="227"/>
      <c r="B29" s="227"/>
      <c r="C29" s="215" t="s">
        <v>309</v>
      </c>
      <c r="D29" s="219">
        <v>2.39194</v>
      </c>
      <c r="E29" s="219">
        <v>8.9028295842505756</v>
      </c>
      <c r="G29" s="225" t="s">
        <v>312</v>
      </c>
    </row>
    <row r="30" spans="1:7">
      <c r="A30" s="227"/>
      <c r="B30" s="227">
        <v>2020</v>
      </c>
      <c r="C30" s="215" t="s">
        <v>275</v>
      </c>
      <c r="D30" s="219">
        <v>0.78659999999999997</v>
      </c>
      <c r="E30" s="219">
        <v>12.819795669963082</v>
      </c>
      <c r="G30" s="226" t="s">
        <v>313</v>
      </c>
    </row>
    <row r="31" spans="1:7">
      <c r="A31" s="227"/>
      <c r="B31" s="227"/>
      <c r="C31" s="215" t="s">
        <v>308</v>
      </c>
      <c r="D31" s="219">
        <v>-1.9783599999999999</v>
      </c>
      <c r="E31" s="219">
        <v>15.152987003594822</v>
      </c>
    </row>
    <row r="32" spans="1:7">
      <c r="A32" s="227"/>
      <c r="B32" s="227"/>
      <c r="C32" s="215" t="s">
        <v>277</v>
      </c>
      <c r="D32" s="219">
        <v>0.72496000000000005</v>
      </c>
      <c r="E32" s="219">
        <v>13.072803758347369</v>
      </c>
    </row>
    <row r="33" spans="1:5">
      <c r="A33" s="227"/>
      <c r="B33" s="227"/>
      <c r="C33" s="215" t="s">
        <v>309</v>
      </c>
      <c r="D33" s="219">
        <v>3.9949999999999999E-2</v>
      </c>
      <c r="E33" s="219">
        <v>11.021154448791574</v>
      </c>
    </row>
    <row r="34" spans="1:5">
      <c r="A34" s="227"/>
      <c r="B34" s="227">
        <v>2021</v>
      </c>
      <c r="C34" s="215" t="s">
        <v>275</v>
      </c>
      <c r="D34" s="219">
        <v>3.5993599999999999</v>
      </c>
      <c r="E34" s="219">
        <v>10.337614040511339</v>
      </c>
    </row>
    <row r="35" spans="1:5">
      <c r="A35" s="227"/>
      <c r="B35" s="227"/>
      <c r="C35" s="215" t="s">
        <v>308</v>
      </c>
      <c r="D35" s="219">
        <v>5.5305499999999999</v>
      </c>
      <c r="E35" s="219">
        <v>6.810704158734441</v>
      </c>
    </row>
    <row r="36" spans="1:5">
      <c r="A36" s="227"/>
      <c r="B36" s="227"/>
      <c r="C36" s="215" t="s">
        <v>277</v>
      </c>
      <c r="D36" s="219">
        <v>5.7563499999999994</v>
      </c>
      <c r="E36" s="219">
        <v>3.7322603642235532</v>
      </c>
    </row>
    <row r="37" spans="1:5">
      <c r="A37" s="227"/>
      <c r="B37" s="227"/>
      <c r="C37" s="215"/>
      <c r="D37" s="219"/>
      <c r="E37" s="219"/>
    </row>
    <row r="38" spans="1:5">
      <c r="A38" s="227" t="s">
        <v>314</v>
      </c>
      <c r="B38" s="227">
        <v>2019</v>
      </c>
      <c r="C38" s="215" t="s">
        <v>275</v>
      </c>
      <c r="D38" s="219">
        <v>1.12198</v>
      </c>
      <c r="E38" s="219">
        <v>3.6178466265150226</v>
      </c>
    </row>
    <row r="39" spans="1:5">
      <c r="A39" s="227"/>
      <c r="B39" s="227"/>
      <c r="C39" s="215" t="s">
        <v>308</v>
      </c>
      <c r="D39" s="219">
        <v>3.1671100000000001</v>
      </c>
      <c r="E39" s="219">
        <v>0.78067461557346751</v>
      </c>
    </row>
    <row r="40" spans="1:5">
      <c r="A40" s="227"/>
      <c r="B40" s="227"/>
      <c r="C40" s="215" t="s">
        <v>277</v>
      </c>
      <c r="D40" s="219">
        <v>1.8096500000000002</v>
      </c>
      <c r="E40" s="219">
        <v>3.3428731654144808</v>
      </c>
    </row>
    <row r="41" spans="1:5">
      <c r="A41" s="227"/>
      <c r="B41" s="227"/>
      <c r="C41" s="215" t="s">
        <v>309</v>
      </c>
      <c r="D41" s="219">
        <v>1.7456900000000002</v>
      </c>
      <c r="E41" s="219">
        <v>5.2874576698942546</v>
      </c>
    </row>
    <row r="42" spans="1:5">
      <c r="A42" s="227"/>
      <c r="B42" s="227">
        <v>2020</v>
      </c>
      <c r="C42" s="215" t="s">
        <v>275</v>
      </c>
      <c r="D42" s="219">
        <v>-0.88754</v>
      </c>
      <c r="E42" s="219">
        <v>6.8744877831621514</v>
      </c>
    </row>
    <row r="43" spans="1:5">
      <c r="A43" s="227"/>
      <c r="B43" s="227"/>
      <c r="C43" s="215" t="s">
        <v>308</v>
      </c>
      <c r="D43" s="219">
        <v>-5.4545000000000003</v>
      </c>
      <c r="E43" s="219">
        <v>6.779811055183405</v>
      </c>
    </row>
    <row r="44" spans="1:5">
      <c r="A44" s="227"/>
      <c r="B44" s="227"/>
      <c r="C44" s="215" t="s">
        <v>277</v>
      </c>
      <c r="D44" s="219">
        <v>-0.98746000000000012</v>
      </c>
      <c r="E44" s="219">
        <v>6.0204006567920096</v>
      </c>
    </row>
    <row r="45" spans="1:5">
      <c r="A45" s="227"/>
      <c r="B45" s="227"/>
      <c r="C45" s="215" t="s">
        <v>309</v>
      </c>
      <c r="D45" s="219">
        <v>-2.3672200000000001</v>
      </c>
      <c r="E45" s="219">
        <v>5.5647977001427691</v>
      </c>
    </row>
    <row r="46" spans="1:5">
      <c r="A46" s="227"/>
      <c r="B46" s="227">
        <v>2021</v>
      </c>
      <c r="C46" s="215" t="s">
        <v>275</v>
      </c>
      <c r="D46" s="219">
        <v>2.5201899999999999</v>
      </c>
      <c r="E46" s="219">
        <v>5.695701319464316</v>
      </c>
    </row>
    <row r="47" spans="1:5">
      <c r="A47" s="227"/>
      <c r="B47" s="227"/>
      <c r="C47" s="215" t="s">
        <v>308</v>
      </c>
      <c r="D47" s="219">
        <v>4.8746999999999998</v>
      </c>
      <c r="E47" s="219">
        <v>3.5941041437060179</v>
      </c>
    </row>
    <row r="48" spans="1:5">
      <c r="A48" s="227"/>
      <c r="B48" s="227"/>
      <c r="C48" s="215" t="s">
        <v>277</v>
      </c>
      <c r="D48" s="219">
        <v>5.2953000000000001</v>
      </c>
      <c r="E48" s="219">
        <v>3.3068417429098611</v>
      </c>
    </row>
    <row r="49" spans="1:5">
      <c r="A49" s="227"/>
      <c r="B49" s="227"/>
      <c r="C49" s="215"/>
      <c r="D49" s="219"/>
      <c r="E49" s="219"/>
    </row>
    <row r="50" spans="1:5">
      <c r="A50" s="227" t="s">
        <v>315</v>
      </c>
      <c r="B50" s="227">
        <v>2019</v>
      </c>
      <c r="C50" s="215" t="s">
        <v>275</v>
      </c>
      <c r="D50" s="219">
        <v>1.9661600000000001</v>
      </c>
      <c r="E50" s="219">
        <v>3.9171440211913158</v>
      </c>
    </row>
    <row r="51" spans="1:5">
      <c r="A51" s="227"/>
      <c r="B51" s="227"/>
      <c r="C51" s="215" t="s">
        <v>308</v>
      </c>
      <c r="D51" s="219">
        <v>3.4257799999999996</v>
      </c>
      <c r="E51" s="219">
        <v>1.2664463612785646</v>
      </c>
    </row>
    <row r="52" spans="1:5">
      <c r="A52" s="227"/>
      <c r="B52" s="227"/>
      <c r="C52" s="215" t="s">
        <v>277</v>
      </c>
      <c r="D52" s="219">
        <v>0.30928</v>
      </c>
      <c r="E52" s="219">
        <v>3.4666528363544282</v>
      </c>
    </row>
    <row r="53" spans="1:5">
      <c r="A53" s="227"/>
      <c r="B53" s="227"/>
      <c r="C53" s="215" t="s">
        <v>309</v>
      </c>
      <c r="D53" s="219">
        <v>2.0447000000000002</v>
      </c>
      <c r="E53" s="219">
        <v>4.0550426807832798</v>
      </c>
    </row>
    <row r="54" spans="1:5">
      <c r="A54" s="227"/>
      <c r="B54" s="227">
        <v>2020</v>
      </c>
      <c r="C54" s="215" t="s">
        <v>275</v>
      </c>
      <c r="D54" s="219">
        <v>-2.25922</v>
      </c>
      <c r="E54" s="219">
        <v>6.2229010525174404</v>
      </c>
    </row>
    <row r="55" spans="1:5">
      <c r="A55" s="227"/>
      <c r="B55" s="227"/>
      <c r="C55" s="215" t="s">
        <v>308</v>
      </c>
      <c r="D55" s="219">
        <v>-6.9768699999999999</v>
      </c>
      <c r="E55" s="219">
        <v>5.5328947506390289</v>
      </c>
    </row>
    <row r="56" spans="1:5">
      <c r="A56" s="227"/>
      <c r="B56" s="227"/>
      <c r="C56" s="215" t="s">
        <v>277</v>
      </c>
      <c r="D56" s="219">
        <v>-3.3059600000000002</v>
      </c>
      <c r="E56" s="219">
        <v>4.6691404340825624</v>
      </c>
    </row>
    <row r="57" spans="1:5">
      <c r="A57" s="227"/>
      <c r="B57" s="227"/>
      <c r="C57" s="215" t="s">
        <v>309</v>
      </c>
      <c r="D57" s="219">
        <v>-5.4225200000000005</v>
      </c>
      <c r="E57" s="219">
        <v>4.9206566365446429</v>
      </c>
    </row>
    <row r="58" spans="1:5">
      <c r="A58" s="227"/>
      <c r="B58" s="227">
        <v>2021</v>
      </c>
      <c r="C58" s="215" t="s">
        <v>275</v>
      </c>
      <c r="D58" s="219">
        <v>0.80069999999999997</v>
      </c>
      <c r="E58" s="219">
        <v>4.4379520118946818</v>
      </c>
    </row>
    <row r="59" spans="1:5">
      <c r="A59" s="227"/>
      <c r="B59" s="227"/>
      <c r="C59" s="215" t="s">
        <v>308</v>
      </c>
      <c r="D59" s="219">
        <v>5.3317299999999994</v>
      </c>
      <c r="E59" s="219">
        <v>3.6394517937830897</v>
      </c>
    </row>
    <row r="60" spans="1:5">
      <c r="A60" s="227"/>
      <c r="B60" s="227"/>
      <c r="C60" s="215" t="s">
        <v>277</v>
      </c>
      <c r="D60" s="219">
        <v>5.5182500000000001</v>
      </c>
      <c r="E60" s="219">
        <v>4.0404316879268878</v>
      </c>
    </row>
    <row r="61" spans="1:5">
      <c r="E61" s="12"/>
    </row>
    <row r="62" spans="1:5">
      <c r="E62" s="12"/>
    </row>
  </sheetData>
  <pageMargins left="0.7" right="0.7" top="0.75" bottom="0.75" header="0.3" footer="0.3"/>
  <pageSetup orientation="portrait" horizontalDpi="90" verticalDpi="90"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8B9CFC-78FB-42B8-B371-E2053783B6D4}">
  <sheetPr codeName="Sheet8">
    <tabColor theme="5" tint="0.59999389629810485"/>
  </sheetPr>
  <dimension ref="A1:G47"/>
  <sheetViews>
    <sheetView tabSelected="1" zoomScaleNormal="100" workbookViewId="0">
      <selection activeCell="P21" sqref="P21"/>
    </sheetView>
  </sheetViews>
  <sheetFormatPr defaultColWidth="8.7109375" defaultRowHeight="12.6"/>
  <cols>
    <col min="1" max="3" width="8.7109375" style="10"/>
    <col min="4" max="4" width="8.7109375" style="10" customWidth="1"/>
    <col min="5" max="16384" width="8.7109375" style="10"/>
  </cols>
  <sheetData>
    <row r="1" spans="1:7">
      <c r="A1" s="205" t="s">
        <v>316</v>
      </c>
      <c r="B1" s="205" t="s">
        <v>317</v>
      </c>
      <c r="C1" s="205" t="s">
        <v>318</v>
      </c>
      <c r="D1" s="205"/>
      <c r="E1" s="205"/>
      <c r="F1" s="205"/>
      <c r="G1" s="205"/>
    </row>
    <row r="2" spans="1:7">
      <c r="A2" s="205">
        <v>-2.1695696020046507</v>
      </c>
      <c r="B2" s="205">
        <v>-1.4771117020352289</v>
      </c>
      <c r="C2" s="205">
        <v>-2.1358437851008478</v>
      </c>
      <c r="D2" s="205"/>
      <c r="E2" s="205"/>
      <c r="F2" s="205"/>
      <c r="G2" s="205"/>
    </row>
    <row r="3" spans="1:7">
      <c r="A3" s="205">
        <v>-2.7515711035799466</v>
      </c>
      <c r="B3" s="205">
        <v>-6.1198922664367137</v>
      </c>
      <c r="C3" s="205">
        <v>-4.4916863537309428</v>
      </c>
      <c r="D3" s="205"/>
      <c r="E3" s="205"/>
      <c r="F3" s="205"/>
      <c r="G3" s="205"/>
    </row>
    <row r="4" spans="1:7">
      <c r="A4" s="205">
        <v>-1.8681499935196779</v>
      </c>
      <c r="B4" s="205">
        <v>-4.1005981562502685</v>
      </c>
      <c r="C4" s="205">
        <v>-3.1546780269998234</v>
      </c>
      <c r="D4" s="205"/>
      <c r="E4" s="205"/>
      <c r="F4" s="205"/>
      <c r="G4" s="205"/>
    </row>
    <row r="5" spans="1:7">
      <c r="A5" s="205">
        <v>-1.2617744803460313</v>
      </c>
      <c r="B5" s="205">
        <v>-2.5936720243658908</v>
      </c>
      <c r="C5" s="205">
        <v>-2.5626468893548719</v>
      </c>
      <c r="D5" s="205"/>
      <c r="E5" s="205"/>
      <c r="F5" s="205"/>
      <c r="G5" s="205"/>
    </row>
    <row r="6" spans="1:7">
      <c r="A6" s="205">
        <v>-0.81048078792144573</v>
      </c>
      <c r="B6" s="205">
        <v>-1.6196860574277161</v>
      </c>
      <c r="C6" s="205">
        <v>-1.5645745985705284</v>
      </c>
      <c r="D6" s="205"/>
      <c r="E6" s="205"/>
      <c r="F6" s="205"/>
      <c r="G6" s="205"/>
    </row>
    <row r="7" spans="1:7">
      <c r="A7" s="205">
        <v>-0.4867719257723051</v>
      </c>
      <c r="B7" s="205">
        <v>-0.92266605712860161</v>
      </c>
      <c r="C7" s="205">
        <v>-0.85652230956513031</v>
      </c>
      <c r="D7" s="205"/>
      <c r="E7" s="205"/>
      <c r="F7" s="205"/>
      <c r="G7" s="205"/>
    </row>
    <row r="8" spans="1:7">
      <c r="A8" s="205">
        <v>-0.26185380953568788</v>
      </c>
      <c r="B8" s="205">
        <v>-0.43845434615387635</v>
      </c>
      <c r="C8" s="205">
        <v>-0.38376141687353138</v>
      </c>
      <c r="D8" s="205"/>
      <c r="E8" s="205"/>
      <c r="F8" s="205"/>
      <c r="G8" s="205"/>
    </row>
    <row r="9" spans="1:7">
      <c r="A9" s="205">
        <v>-0.11053617165158597</v>
      </c>
      <c r="B9" s="205">
        <v>-0.11029936978779603</v>
      </c>
      <c r="C9" s="205">
        <v>-8.2682705168964088E-2</v>
      </c>
      <c r="D9" s="205"/>
      <c r="E9" s="205"/>
      <c r="F9" s="205"/>
      <c r="G9" s="205"/>
    </row>
    <row r="10" spans="1:7">
      <c r="A10" s="205">
        <v>-2.8298545644085682E-2</v>
      </c>
      <c r="B10" s="205">
        <v>0.10321284382593388</v>
      </c>
      <c r="C10" s="205">
        <v>9.5131466873341064E-2</v>
      </c>
      <c r="D10" s="205"/>
      <c r="E10" s="205"/>
      <c r="F10" s="205"/>
      <c r="G10" s="205"/>
    </row>
    <row r="11" spans="1:7">
      <c r="A11" s="205">
        <v>1.8782486416707433E-3</v>
      </c>
      <c r="B11" s="205">
        <v>0.21940599553433859</v>
      </c>
      <c r="C11" s="205">
        <v>0.18620353912443544</v>
      </c>
      <c r="D11" s="205"/>
      <c r="E11" s="205"/>
      <c r="F11" s="205"/>
      <c r="G11" s="205"/>
    </row>
    <row r="12" spans="1:7">
      <c r="A12" s="205"/>
      <c r="B12" s="205"/>
      <c r="C12" s="205"/>
      <c r="D12" s="205"/>
      <c r="E12" s="205"/>
      <c r="F12" s="205"/>
      <c r="G12" s="205"/>
    </row>
    <row r="13" spans="1:7">
      <c r="A13" s="205"/>
      <c r="B13" s="205"/>
      <c r="C13" s="205"/>
      <c r="D13" s="205"/>
      <c r="E13" s="205"/>
      <c r="F13" s="205"/>
      <c r="G13" s="205"/>
    </row>
    <row r="14" spans="1:7">
      <c r="A14" s="205"/>
      <c r="B14" s="205"/>
      <c r="C14" s="205"/>
      <c r="D14" s="205"/>
      <c r="E14" s="205"/>
      <c r="F14" s="205"/>
      <c r="G14" s="205"/>
    </row>
    <row r="15" spans="1:7">
      <c r="A15" s="205" t="s">
        <v>316</v>
      </c>
      <c r="B15" s="205" t="s">
        <v>319</v>
      </c>
      <c r="C15" s="205" t="s">
        <v>320</v>
      </c>
      <c r="D15" s="205"/>
      <c r="E15" s="205"/>
      <c r="F15" s="205"/>
      <c r="G15" s="205"/>
    </row>
    <row r="16" spans="1:7">
      <c r="A16" s="205">
        <v>2.1350093880074468</v>
      </c>
      <c r="B16" s="205">
        <v>1.3766577300517291</v>
      </c>
      <c r="C16" s="205">
        <v>2.1003026728894838</v>
      </c>
      <c r="D16" s="205"/>
      <c r="E16" s="205"/>
      <c r="F16" s="205"/>
      <c r="G16" s="205"/>
    </row>
    <row r="17" spans="1:7">
      <c r="A17" s="205">
        <v>2.3565607905256343</v>
      </c>
      <c r="B17" s="205">
        <v>6.0283506278744543</v>
      </c>
      <c r="C17" s="205">
        <v>4.3636671112357668</v>
      </c>
      <c r="D17" s="205"/>
      <c r="E17" s="205"/>
      <c r="F17" s="205"/>
      <c r="G17" s="205"/>
    </row>
    <row r="18" spans="1:7">
      <c r="A18" s="205">
        <v>1.3628828746769184</v>
      </c>
      <c r="B18" s="205">
        <v>3.3823879313887506</v>
      </c>
      <c r="C18" s="205">
        <v>2.7423611768633727</v>
      </c>
      <c r="D18" s="205"/>
      <c r="E18" s="205"/>
      <c r="F18" s="205"/>
      <c r="G18" s="205"/>
    </row>
    <row r="19" spans="1:7">
      <c r="A19" s="205">
        <v>0.74665006923873367</v>
      </c>
      <c r="B19" s="205">
        <v>1.8162158097974732</v>
      </c>
      <c r="C19" s="205">
        <v>1.8315706292139815</v>
      </c>
      <c r="D19" s="205"/>
      <c r="E19" s="205"/>
      <c r="F19" s="205"/>
      <c r="G19" s="205"/>
    </row>
    <row r="20" spans="1:7">
      <c r="A20" s="205">
        <v>0.31589931335571464</v>
      </c>
      <c r="B20" s="205">
        <v>0.81607466413801788</v>
      </c>
      <c r="C20" s="205">
        <v>0.79481873030043193</v>
      </c>
      <c r="D20" s="205"/>
      <c r="E20" s="205"/>
      <c r="F20" s="205"/>
      <c r="G20" s="205"/>
    </row>
    <row r="21" spans="1:7">
      <c r="A21" s="205">
        <v>3.3806316983485019E-2</v>
      </c>
      <c r="B21" s="205">
        <v>0.15103584781954371</v>
      </c>
      <c r="C21" s="205">
        <v>0.13659419658652627</v>
      </c>
      <c r="D21" s="205"/>
      <c r="E21" s="205"/>
      <c r="F21" s="205"/>
      <c r="G21" s="205"/>
    </row>
    <row r="22" spans="1:7">
      <c r="A22" s="205">
        <v>-0.13865656765474554</v>
      </c>
      <c r="B22" s="205">
        <v>-0.26529896734969416</v>
      </c>
      <c r="C22" s="205">
        <v>-0.25792814735711644</v>
      </c>
      <c r="D22" s="205"/>
      <c r="E22" s="205"/>
      <c r="F22" s="205"/>
      <c r="G22" s="205"/>
    </row>
    <row r="23" spans="1:7">
      <c r="A23" s="205">
        <v>-0.22895767337778938</v>
      </c>
      <c r="B23" s="205">
        <v>-0.50716907149350643</v>
      </c>
      <c r="C23" s="205">
        <v>-0.46856138300785055</v>
      </c>
      <c r="D23" s="205"/>
      <c r="E23" s="205"/>
      <c r="F23" s="205"/>
      <c r="G23" s="205"/>
    </row>
    <row r="24" spans="1:7">
      <c r="A24" s="205">
        <v>-0.25204646590076507</v>
      </c>
      <c r="B24" s="205">
        <v>-0.62285438779286562</v>
      </c>
      <c r="C24" s="205">
        <v>-0.55466443282408306</v>
      </c>
      <c r="D24" s="205"/>
      <c r="E24" s="205"/>
      <c r="F24" s="205"/>
      <c r="G24" s="205"/>
    </row>
    <row r="25" spans="1:7">
      <c r="A25" s="205">
        <v>-0.2296601981110209</v>
      </c>
      <c r="B25" s="205">
        <v>-0.64346877609527375</v>
      </c>
      <c r="C25" s="205">
        <v>-0.55951703503828654</v>
      </c>
      <c r="D25" s="205"/>
      <c r="E25" s="205"/>
      <c r="F25" s="205"/>
      <c r="G25" s="205"/>
    </row>
    <row r="26" spans="1:7">
      <c r="A26" s="205"/>
      <c r="B26" s="205"/>
      <c r="C26" s="205"/>
      <c r="D26" s="205"/>
      <c r="E26" s="205"/>
      <c r="F26" s="205"/>
      <c r="G26" s="205"/>
    </row>
    <row r="27" spans="1:7">
      <c r="A27" s="205"/>
      <c r="B27" s="205"/>
      <c r="C27" s="205"/>
      <c r="D27" s="205"/>
      <c r="E27" s="205"/>
      <c r="F27" s="205"/>
      <c r="G27" s="205"/>
    </row>
    <row r="28" spans="1:7">
      <c r="A28" s="205"/>
      <c r="B28" s="205"/>
      <c r="C28" s="205"/>
      <c r="D28" s="205"/>
      <c r="E28" s="205"/>
      <c r="F28" s="205"/>
      <c r="G28" s="205"/>
    </row>
    <row r="29" spans="1:7">
      <c r="A29" s="205" t="s">
        <v>320</v>
      </c>
      <c r="B29" s="205" t="s">
        <v>316</v>
      </c>
      <c r="C29" s="205" t="s">
        <v>319</v>
      </c>
      <c r="D29" s="205"/>
      <c r="E29" s="205"/>
      <c r="F29" s="205"/>
      <c r="G29" s="205"/>
    </row>
    <row r="30" spans="1:7">
      <c r="A30" s="205">
        <v>0.5</v>
      </c>
      <c r="B30" s="205">
        <v>0.5</v>
      </c>
      <c r="C30" s="205">
        <v>0.5</v>
      </c>
      <c r="D30" s="205"/>
      <c r="E30" s="205"/>
      <c r="F30" s="205"/>
      <c r="G30" s="205"/>
    </row>
    <row r="31" spans="1:7">
      <c r="A31" s="205">
        <v>0.6</v>
      </c>
      <c r="B31" s="205">
        <v>0.54270018779211215</v>
      </c>
      <c r="C31" s="205">
        <v>0.5</v>
      </c>
      <c r="D31" s="205"/>
      <c r="E31" s="205"/>
      <c r="F31" s="205"/>
      <c r="G31" s="205"/>
    </row>
    <row r="32" spans="1:7">
      <c r="A32" s="205">
        <v>0.67</v>
      </c>
      <c r="B32" s="205">
        <v>0.54713121584247593</v>
      </c>
      <c r="C32" s="205">
        <v>0.54270018779215279</v>
      </c>
      <c r="D32" s="205"/>
      <c r="E32" s="205"/>
      <c r="F32" s="205"/>
      <c r="G32" s="205"/>
    </row>
    <row r="33" spans="1:7">
      <c r="A33" s="205">
        <v>0.5</v>
      </c>
      <c r="B33" s="205">
        <v>0.52725765752550158</v>
      </c>
      <c r="C33" s="205">
        <v>0.54713121584244684</v>
      </c>
      <c r="D33" s="205"/>
      <c r="E33" s="205"/>
      <c r="F33" s="205"/>
      <c r="G33" s="205"/>
    </row>
    <row r="34" spans="1:7">
      <c r="A34" s="205">
        <v>0.5</v>
      </c>
      <c r="B34" s="205">
        <v>0.51493300141673792</v>
      </c>
      <c r="C34" s="205">
        <v>0.52725765752548792</v>
      </c>
      <c r="D34" s="205"/>
      <c r="E34" s="205"/>
      <c r="F34" s="205"/>
      <c r="G34" s="205"/>
    </row>
    <row r="35" spans="1:7">
      <c r="A35" s="205">
        <v>0.5</v>
      </c>
      <c r="B35" s="205">
        <v>0.50631798629907743</v>
      </c>
      <c r="C35" s="205">
        <v>0.51493300141672826</v>
      </c>
      <c r="D35" s="205"/>
      <c r="E35" s="205"/>
      <c r="F35" s="205"/>
      <c r="G35" s="205"/>
    </row>
    <row r="36" spans="1:7">
      <c r="A36" s="205">
        <v>0.5</v>
      </c>
      <c r="B36" s="205">
        <v>0.50067612637163295</v>
      </c>
      <c r="C36" s="205">
        <v>0.50631798629907132</v>
      </c>
      <c r="D36" s="205"/>
      <c r="E36" s="205"/>
      <c r="F36" s="205"/>
      <c r="G36" s="205"/>
    </row>
    <row r="37" spans="1:7">
      <c r="A37" s="205">
        <v>0.5</v>
      </c>
      <c r="B37" s="205">
        <v>0.5</v>
      </c>
      <c r="C37" s="205">
        <v>0.50067612637163461</v>
      </c>
      <c r="D37" s="205"/>
      <c r="E37" s="205"/>
      <c r="F37" s="205"/>
      <c r="G37" s="205"/>
    </row>
    <row r="38" spans="1:7">
      <c r="A38" s="205">
        <v>0.5</v>
      </c>
      <c r="B38" s="205">
        <v>0.5</v>
      </c>
      <c r="C38" s="205">
        <v>0.5</v>
      </c>
      <c r="D38" s="205"/>
      <c r="E38" s="205"/>
      <c r="F38" s="205"/>
      <c r="G38" s="205"/>
    </row>
    <row r="39" spans="1:7">
      <c r="A39" s="205">
        <v>0.5</v>
      </c>
      <c r="B39" s="205">
        <v>0.5</v>
      </c>
      <c r="C39" s="205">
        <v>0.5</v>
      </c>
      <c r="D39" s="205"/>
      <c r="E39" s="205"/>
      <c r="F39" s="205"/>
      <c r="G39" s="205"/>
    </row>
    <row r="40" spans="1:7">
      <c r="A40" s="205"/>
      <c r="B40" s="205"/>
      <c r="C40" s="205"/>
      <c r="D40" s="205"/>
      <c r="E40" s="205"/>
      <c r="F40" s="205"/>
      <c r="G40" s="205"/>
    </row>
    <row r="41" spans="1:7">
      <c r="A41" s="205"/>
      <c r="B41" s="205"/>
      <c r="C41" s="205"/>
      <c r="D41" s="205"/>
      <c r="E41" s="205"/>
      <c r="F41" s="205"/>
      <c r="G41" s="205"/>
    </row>
    <row r="42" spans="1:7">
      <c r="A42" s="205"/>
      <c r="B42" s="205"/>
      <c r="C42" s="205"/>
      <c r="D42" s="205"/>
      <c r="E42" s="205"/>
      <c r="F42" s="205"/>
      <c r="G42" s="205"/>
    </row>
    <row r="43" spans="1:7">
      <c r="A43" s="205"/>
      <c r="B43" s="205"/>
      <c r="C43" s="205"/>
      <c r="D43" s="205"/>
      <c r="E43" s="205"/>
      <c r="F43" s="205"/>
      <c r="G43" s="205"/>
    </row>
    <row r="44" spans="1:7">
      <c r="A44" s="205"/>
      <c r="B44" s="205"/>
      <c r="C44" s="205"/>
      <c r="D44" s="205"/>
      <c r="E44" s="205"/>
      <c r="F44" s="205"/>
      <c r="G44" s="205"/>
    </row>
    <row r="45" spans="1:7">
      <c r="A45" s="205"/>
      <c r="B45" s="205"/>
      <c r="C45" s="205"/>
      <c r="D45" s="205"/>
      <c r="E45" s="205"/>
      <c r="F45" s="205"/>
      <c r="G45" s="205"/>
    </row>
    <row r="46" spans="1:7">
      <c r="A46" s="205" t="s">
        <v>316</v>
      </c>
      <c r="B46" s="205" t="s">
        <v>321</v>
      </c>
      <c r="C46" s="205" t="s">
        <v>320</v>
      </c>
      <c r="D46" s="205"/>
      <c r="E46" s="205"/>
      <c r="F46" s="205"/>
      <c r="G46" s="205"/>
    </row>
    <row r="47" spans="1:7">
      <c r="A47" s="205">
        <v>3.4688704707816349</v>
      </c>
      <c r="B47" s="205">
        <v>5.8787970591202185</v>
      </c>
      <c r="C47" s="205">
        <v>6.0683449651290546</v>
      </c>
      <c r="D47" s="205"/>
      <c r="E47" s="205"/>
      <c r="F47" s="205"/>
      <c r="G47" s="205"/>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33E7EA-98D5-4B21-963E-09FA10BDBE55}">
  <sheetPr codeName="Sheet9">
    <tabColor theme="5" tint="0.59999389629810485"/>
  </sheetPr>
  <dimension ref="A1:BA73"/>
  <sheetViews>
    <sheetView topLeftCell="A12" zoomScale="58" zoomScaleNormal="100" workbookViewId="0">
      <selection activeCell="P21" sqref="P21"/>
    </sheetView>
  </sheetViews>
  <sheetFormatPr defaultColWidth="9.140625" defaultRowHeight="14.45"/>
  <cols>
    <col min="1" max="1" width="31.28515625" style="16" bestFit="1" customWidth="1"/>
    <col min="2" max="2" width="16.28515625" style="16" customWidth="1"/>
    <col min="3" max="3" width="25.5703125" style="16" bestFit="1" customWidth="1"/>
    <col min="4" max="4" width="4.85546875" style="16" bestFit="1" customWidth="1"/>
    <col min="5" max="5" width="11.28515625" style="16" bestFit="1" customWidth="1"/>
    <col min="6" max="6" width="7.7109375" style="16" customWidth="1"/>
    <col min="7" max="7" width="5.7109375" style="16" bestFit="1" customWidth="1"/>
    <col min="8" max="8" width="6.42578125" style="16" bestFit="1" customWidth="1"/>
    <col min="9" max="9" width="5" style="16" bestFit="1" customWidth="1"/>
    <col min="10" max="10" width="5.7109375" style="16" bestFit="1" customWidth="1"/>
    <col min="11" max="11" width="10.7109375" style="16" bestFit="1" customWidth="1"/>
    <col min="12" max="12" width="9.140625" style="16"/>
    <col min="13" max="13" width="9.85546875" style="16" customWidth="1"/>
    <col min="14" max="19" width="9.140625" style="16"/>
    <col min="20" max="20" width="32.140625" style="16" bestFit="1" customWidth="1"/>
    <col min="21" max="22" width="9.85546875" style="20" bestFit="1" customWidth="1"/>
    <col min="23" max="23" width="9.140625" style="16"/>
    <col min="24" max="24" width="31.28515625" style="16" bestFit="1" customWidth="1"/>
    <col min="25" max="27" width="9.140625" style="16"/>
    <col min="28" max="33" width="9.140625" style="19"/>
    <col min="34" max="34" width="32.140625" style="19" bestFit="1" customWidth="1"/>
    <col min="35" max="41" width="9.140625" style="23"/>
    <col min="42" max="44" width="9.140625" style="19"/>
    <col min="45" max="48" width="9.140625" style="21"/>
    <col min="49" max="49" width="9.140625" style="23"/>
    <col min="50" max="53" width="9.140625" style="21"/>
    <col min="54" max="16384" width="9.140625" style="19"/>
  </cols>
  <sheetData>
    <row r="1" spans="2:53">
      <c r="C1" s="17"/>
      <c r="D1" s="17"/>
      <c r="E1" s="17"/>
      <c r="F1" s="17"/>
      <c r="G1" s="18"/>
      <c r="H1" s="17"/>
      <c r="I1" s="17"/>
      <c r="J1" s="17"/>
      <c r="K1" s="17"/>
      <c r="U1" s="16"/>
      <c r="V1" s="16"/>
      <c r="AI1" s="19"/>
      <c r="AJ1" s="19"/>
      <c r="AK1" s="19"/>
      <c r="AL1" s="19"/>
      <c r="AM1" s="19"/>
      <c r="AN1" s="19"/>
      <c r="AO1" s="19"/>
      <c r="AS1" s="19"/>
      <c r="AT1" s="19"/>
      <c r="AU1" s="19"/>
      <c r="AV1" s="19"/>
      <c r="AW1" s="19"/>
      <c r="AX1" s="19"/>
      <c r="AY1" s="19"/>
      <c r="AZ1" s="19"/>
      <c r="BA1" s="19"/>
    </row>
    <row r="2" spans="2:53">
      <c r="C2" s="17"/>
      <c r="D2" s="17"/>
      <c r="E2" s="17"/>
      <c r="F2" s="17"/>
      <c r="G2" s="18"/>
      <c r="H2" s="17"/>
      <c r="I2" s="17"/>
      <c r="J2" s="17"/>
      <c r="K2" s="17"/>
      <c r="U2" s="16"/>
      <c r="V2" s="16"/>
      <c r="AI2" s="19"/>
      <c r="AJ2" s="19"/>
      <c r="AK2" s="19"/>
      <c r="AL2" s="19"/>
      <c r="AM2" s="19"/>
      <c r="AN2" s="19"/>
      <c r="AO2" s="19"/>
      <c r="AS2" s="19"/>
      <c r="AT2" s="19"/>
      <c r="AU2" s="19"/>
      <c r="AV2" s="19"/>
      <c r="AW2" s="19"/>
      <c r="AX2" s="19"/>
      <c r="AY2" s="19"/>
      <c r="AZ2" s="19"/>
      <c r="BA2" s="19"/>
    </row>
    <row r="3" spans="2:53">
      <c r="B3" s="206"/>
      <c r="C3" s="373" t="s">
        <v>322</v>
      </c>
      <c r="D3" s="373"/>
      <c r="E3" s="373"/>
      <c r="F3" s="207"/>
      <c r="G3" s="208"/>
      <c r="H3" s="373" t="s">
        <v>323</v>
      </c>
      <c r="I3" s="373"/>
      <c r="J3" s="373"/>
      <c r="K3" s="209"/>
      <c r="L3" s="206"/>
      <c r="M3" s="206"/>
      <c r="N3" s="206"/>
      <c r="O3" s="373" t="s">
        <v>322</v>
      </c>
      <c r="P3" s="373"/>
      <c r="Q3" s="373"/>
      <c r="R3" s="207"/>
      <c r="S3" s="208"/>
      <c r="T3" s="373" t="s">
        <v>323</v>
      </c>
      <c r="U3" s="373"/>
      <c r="V3" s="373"/>
      <c r="W3" s="209"/>
      <c r="AI3" s="19"/>
      <c r="AJ3" s="19"/>
      <c r="AK3" s="19"/>
      <c r="AL3" s="19"/>
      <c r="AM3" s="19"/>
      <c r="AN3" s="19"/>
      <c r="AO3" s="19"/>
      <c r="AS3" s="19"/>
      <c r="AT3" s="19"/>
      <c r="AU3" s="19"/>
      <c r="AV3" s="19"/>
      <c r="AW3" s="19"/>
      <c r="AX3" s="19"/>
      <c r="AY3" s="19"/>
      <c r="AZ3" s="19"/>
      <c r="BA3" s="19"/>
    </row>
    <row r="4" spans="2:53">
      <c r="B4" s="206"/>
      <c r="C4" s="210" t="s">
        <v>112</v>
      </c>
      <c r="D4" s="210" t="s">
        <v>113</v>
      </c>
      <c r="E4" s="210" t="s">
        <v>324</v>
      </c>
      <c r="F4" s="211" t="s">
        <v>325</v>
      </c>
      <c r="G4" s="208"/>
      <c r="H4" s="212" t="s">
        <v>112</v>
      </c>
      <c r="I4" s="212" t="s">
        <v>113</v>
      </c>
      <c r="J4" s="212" t="s">
        <v>324</v>
      </c>
      <c r="K4" s="213" t="s">
        <v>325</v>
      </c>
      <c r="L4" s="206"/>
      <c r="M4" s="206"/>
      <c r="N4" s="206"/>
      <c r="O4" s="210" t="s">
        <v>112</v>
      </c>
      <c r="P4" s="210" t="s">
        <v>113</v>
      </c>
      <c r="Q4" s="210" t="s">
        <v>324</v>
      </c>
      <c r="R4" s="211" t="s">
        <v>325</v>
      </c>
      <c r="S4" s="208"/>
      <c r="T4" s="212" t="s">
        <v>112</v>
      </c>
      <c r="U4" s="212" t="s">
        <v>113</v>
      </c>
      <c r="V4" s="212" t="s">
        <v>324</v>
      </c>
      <c r="W4" s="213" t="s">
        <v>325</v>
      </c>
      <c r="AI4" s="19"/>
      <c r="AJ4" s="19"/>
      <c r="AK4" s="19"/>
      <c r="AL4" s="19"/>
      <c r="AM4" s="19"/>
      <c r="AN4" s="19"/>
      <c r="AO4" s="19"/>
      <c r="AS4" s="19"/>
      <c r="AT4" s="19"/>
      <c r="AU4" s="19"/>
      <c r="AV4" s="19"/>
      <c r="AW4" s="19"/>
      <c r="AX4" s="19"/>
      <c r="AY4" s="19"/>
      <c r="AZ4" s="19"/>
      <c r="BA4" s="19"/>
    </row>
    <row r="5" spans="2:53">
      <c r="B5" s="206" t="s">
        <v>326</v>
      </c>
      <c r="C5" s="214">
        <v>0</v>
      </c>
      <c r="D5" s="214">
        <v>0</v>
      </c>
      <c r="E5" s="214">
        <v>0</v>
      </c>
      <c r="F5" s="214">
        <v>0</v>
      </c>
      <c r="G5" s="208"/>
      <c r="H5" s="214">
        <v>1.666666666666667</v>
      </c>
      <c r="I5" s="214">
        <v>10.833333333333336</v>
      </c>
      <c r="J5" s="214">
        <v>0</v>
      </c>
      <c r="K5" s="214">
        <v>12.500000000000004</v>
      </c>
      <c r="L5" s="206"/>
      <c r="M5" s="206"/>
      <c r="N5" s="206" t="s">
        <v>326</v>
      </c>
      <c r="O5" s="209">
        <v>0</v>
      </c>
      <c r="P5" s="209">
        <v>0</v>
      </c>
      <c r="Q5" s="209">
        <v>0</v>
      </c>
      <c r="R5" s="209">
        <v>0</v>
      </c>
      <c r="S5" s="208"/>
      <c r="T5" s="209">
        <v>1.666666666666667E-2</v>
      </c>
      <c r="U5" s="209">
        <v>0.10833333333333335</v>
      </c>
      <c r="V5" s="209">
        <v>0</v>
      </c>
      <c r="W5" s="209">
        <v>0.12500000000000003</v>
      </c>
      <c r="AI5" s="19"/>
      <c r="AJ5" s="19"/>
      <c r="AK5" s="19"/>
      <c r="AL5" s="19"/>
      <c r="AM5" s="19"/>
      <c r="AN5" s="19"/>
      <c r="AO5" s="19"/>
      <c r="AS5" s="19"/>
      <c r="AT5" s="19"/>
      <c r="AU5" s="19"/>
      <c r="AV5" s="19"/>
      <c r="AW5" s="19"/>
      <c r="AX5" s="19"/>
      <c r="AY5" s="19"/>
      <c r="AZ5" s="19"/>
      <c r="BA5" s="19"/>
    </row>
    <row r="6" spans="2:53">
      <c r="B6" s="206" t="s">
        <v>327</v>
      </c>
      <c r="C6" s="214">
        <v>0</v>
      </c>
      <c r="D6" s="214">
        <v>0</v>
      </c>
      <c r="E6" s="214">
        <v>0</v>
      </c>
      <c r="F6" s="214">
        <v>0</v>
      </c>
      <c r="G6" s="208"/>
      <c r="H6" s="214">
        <v>0</v>
      </c>
      <c r="I6" s="214">
        <v>7.0804195804195809</v>
      </c>
      <c r="J6" s="214">
        <v>1.5734265734265733</v>
      </c>
      <c r="K6" s="214">
        <v>8.6538461538461533</v>
      </c>
      <c r="L6" s="206"/>
      <c r="M6" s="206"/>
      <c r="N6" s="206" t="s">
        <v>327</v>
      </c>
      <c r="O6" s="209">
        <v>0</v>
      </c>
      <c r="P6" s="209">
        <v>0</v>
      </c>
      <c r="Q6" s="209">
        <v>0</v>
      </c>
      <c r="R6" s="209">
        <v>0</v>
      </c>
      <c r="S6" s="208"/>
      <c r="T6" s="209">
        <v>0</v>
      </c>
      <c r="U6" s="209">
        <v>7.0804195804195807E-2</v>
      </c>
      <c r="V6" s="209">
        <v>1.5734265734265732E-2</v>
      </c>
      <c r="W6" s="209">
        <v>8.6538461538461536E-2</v>
      </c>
      <c r="AI6" s="19"/>
      <c r="AJ6" s="19"/>
      <c r="AK6" s="19"/>
      <c r="AL6" s="19"/>
      <c r="AM6" s="19"/>
      <c r="AN6" s="19"/>
      <c r="AO6" s="19"/>
      <c r="AS6" s="19"/>
      <c r="AT6" s="19"/>
      <c r="AU6" s="19"/>
      <c r="AV6" s="19"/>
      <c r="AW6" s="19"/>
      <c r="AX6" s="19"/>
      <c r="AY6" s="19"/>
      <c r="AZ6" s="19"/>
      <c r="BA6" s="19"/>
    </row>
    <row r="7" spans="2:53">
      <c r="B7" s="206" t="s">
        <v>328</v>
      </c>
      <c r="C7" s="214">
        <v>0</v>
      </c>
      <c r="D7" s="214">
        <v>0</v>
      </c>
      <c r="E7" s="214">
        <v>-2.7777777777777777</v>
      </c>
      <c r="F7" s="214">
        <v>-2.7777777777777777</v>
      </c>
      <c r="G7" s="208"/>
      <c r="H7" s="214">
        <v>0</v>
      </c>
      <c r="I7" s="214">
        <v>0.96153846153846156</v>
      </c>
      <c r="J7" s="214">
        <v>9.615384615384615</v>
      </c>
      <c r="K7" s="214">
        <v>10.576923076923075</v>
      </c>
      <c r="L7" s="206"/>
      <c r="M7" s="206"/>
      <c r="N7" s="206" t="s">
        <v>328</v>
      </c>
      <c r="O7" s="209">
        <v>0</v>
      </c>
      <c r="P7" s="209">
        <v>0</v>
      </c>
      <c r="Q7" s="209">
        <v>-2.7777777777777776E-2</v>
      </c>
      <c r="R7" s="209">
        <v>-2.7777777777777776E-2</v>
      </c>
      <c r="S7" s="208"/>
      <c r="T7" s="209">
        <v>0</v>
      </c>
      <c r="U7" s="209">
        <v>9.6153846153846159E-3</v>
      </c>
      <c r="V7" s="209">
        <v>9.6153846153846145E-2</v>
      </c>
      <c r="W7" s="209">
        <v>0.10576923076923075</v>
      </c>
      <c r="AI7" s="19"/>
      <c r="AJ7" s="19"/>
      <c r="AK7" s="19"/>
      <c r="AL7" s="19"/>
      <c r="AM7" s="19"/>
      <c r="AN7" s="19"/>
      <c r="AO7" s="19"/>
      <c r="AS7" s="19"/>
      <c r="AT7" s="19"/>
      <c r="AU7" s="19"/>
      <c r="AV7" s="19"/>
      <c r="AW7" s="19"/>
      <c r="AX7" s="19"/>
      <c r="AY7" s="19"/>
      <c r="AZ7" s="19"/>
      <c r="BA7" s="19"/>
    </row>
    <row r="8" spans="2:53" hidden="1">
      <c r="B8" s="206" t="s">
        <v>329</v>
      </c>
      <c r="C8" s="214">
        <v>0</v>
      </c>
      <c r="D8" s="214">
        <v>0</v>
      </c>
      <c r="E8" s="214">
        <v>-2.7777777777777777</v>
      </c>
      <c r="F8" s="214">
        <v>-2.7777777777777777</v>
      </c>
      <c r="G8" s="208"/>
      <c r="H8" s="214">
        <v>0</v>
      </c>
      <c r="I8" s="214">
        <v>0</v>
      </c>
      <c r="J8" s="214">
        <v>0</v>
      </c>
      <c r="K8" s="214">
        <v>0</v>
      </c>
      <c r="L8" s="206"/>
      <c r="M8" s="206"/>
      <c r="N8" s="206" t="s">
        <v>329</v>
      </c>
      <c r="O8" s="209">
        <v>0</v>
      </c>
      <c r="P8" s="209">
        <v>0</v>
      </c>
      <c r="Q8" s="209">
        <v>-2.7777777777777776E-2</v>
      </c>
      <c r="R8" s="209">
        <v>-2.7777777777777776E-2</v>
      </c>
      <c r="S8" s="208"/>
      <c r="T8" s="209">
        <v>0</v>
      </c>
      <c r="U8" s="209">
        <v>0</v>
      </c>
      <c r="V8" s="209">
        <v>0</v>
      </c>
      <c r="W8" s="209">
        <v>0</v>
      </c>
      <c r="AI8" s="19"/>
      <c r="AJ8" s="19"/>
      <c r="AK8" s="19"/>
      <c r="AL8" s="19"/>
      <c r="AM8" s="19"/>
      <c r="AN8" s="19"/>
      <c r="AO8" s="19"/>
      <c r="AS8" s="19"/>
      <c r="AT8" s="19"/>
      <c r="AU8" s="19"/>
      <c r="AV8" s="19"/>
      <c r="AW8" s="19"/>
      <c r="AX8" s="19"/>
      <c r="AY8" s="19"/>
      <c r="AZ8" s="19"/>
      <c r="BA8" s="19"/>
    </row>
    <row r="9" spans="2:53" hidden="1">
      <c r="B9" s="206" t="s">
        <v>330</v>
      </c>
      <c r="C9" s="214">
        <v>-5.5555555555555554</v>
      </c>
      <c r="D9" s="214">
        <v>0</v>
      </c>
      <c r="E9" s="214">
        <v>0</v>
      </c>
      <c r="F9" s="214">
        <v>-5.5555555555555554</v>
      </c>
      <c r="G9" s="208"/>
      <c r="H9" s="214">
        <v>0.96153846153846156</v>
      </c>
      <c r="I9" s="214">
        <v>0</v>
      </c>
      <c r="J9" s="214">
        <v>0.96153846153846156</v>
      </c>
      <c r="K9" s="214">
        <v>1.9230769230769231</v>
      </c>
      <c r="L9" s="206"/>
      <c r="M9" s="206"/>
      <c r="N9" s="206" t="s">
        <v>330</v>
      </c>
      <c r="O9" s="209">
        <v>-5.5555555555555552E-2</v>
      </c>
      <c r="P9" s="209">
        <v>0</v>
      </c>
      <c r="Q9" s="209">
        <v>0</v>
      </c>
      <c r="R9" s="209">
        <v>-5.5555555555555552E-2</v>
      </c>
      <c r="S9" s="208"/>
      <c r="T9" s="209">
        <v>9.6153846153846159E-3</v>
      </c>
      <c r="U9" s="209">
        <v>0</v>
      </c>
      <c r="V9" s="209">
        <v>9.6153846153846159E-3</v>
      </c>
      <c r="W9" s="209">
        <v>1.9230769230769232E-2</v>
      </c>
      <c r="AI9" s="19"/>
      <c r="AJ9" s="19"/>
      <c r="AK9" s="19"/>
      <c r="AL9" s="19"/>
      <c r="AM9" s="19"/>
      <c r="AN9" s="19"/>
      <c r="AO9" s="19"/>
      <c r="AS9" s="19"/>
      <c r="AT9" s="19"/>
      <c r="AU9" s="19"/>
      <c r="AV9" s="19"/>
      <c r="AW9" s="19"/>
      <c r="AX9" s="19"/>
      <c r="AY9" s="19"/>
      <c r="AZ9" s="19"/>
      <c r="BA9" s="19"/>
    </row>
    <row r="10" spans="2:53">
      <c r="B10" s="206" t="s">
        <v>331</v>
      </c>
      <c r="C10" s="214">
        <v>-2.7777777777777772</v>
      </c>
      <c r="D10" s="214">
        <v>0</v>
      </c>
      <c r="E10" s="214">
        <v>-5.5555555555555545</v>
      </c>
      <c r="F10" s="214">
        <v>-8.3333333333333321</v>
      </c>
      <c r="G10" s="208"/>
      <c r="H10" s="214">
        <v>1.4423076923076923</v>
      </c>
      <c r="I10" s="214">
        <v>1.4423076923076923</v>
      </c>
      <c r="J10" s="214">
        <v>2.8846153846153846</v>
      </c>
      <c r="K10" s="214">
        <v>5.7692307692307692</v>
      </c>
      <c r="L10" s="206"/>
      <c r="M10" s="206"/>
      <c r="N10" s="206" t="s">
        <v>331</v>
      </c>
      <c r="O10" s="209">
        <v>-2.7777777777777773E-2</v>
      </c>
      <c r="P10" s="209">
        <v>0</v>
      </c>
      <c r="Q10" s="209">
        <v>-5.5555555555555546E-2</v>
      </c>
      <c r="R10" s="209">
        <v>-8.3333333333333315E-2</v>
      </c>
      <c r="S10" s="208"/>
      <c r="T10" s="209">
        <v>1.4423076923076922E-2</v>
      </c>
      <c r="U10" s="209">
        <v>1.4423076923076922E-2</v>
      </c>
      <c r="V10" s="209">
        <v>2.8846153846153844E-2</v>
      </c>
      <c r="W10" s="209">
        <v>5.7692307692307689E-2</v>
      </c>
      <c r="AI10" s="19"/>
      <c r="AJ10" s="19"/>
      <c r="AK10" s="19"/>
      <c r="AL10" s="19"/>
      <c r="AM10" s="19"/>
      <c r="AN10" s="19"/>
      <c r="AO10" s="19"/>
      <c r="AS10" s="19"/>
      <c r="AT10" s="19"/>
      <c r="AU10" s="19"/>
      <c r="AV10" s="19"/>
      <c r="AW10" s="19"/>
      <c r="AX10" s="19"/>
      <c r="AY10" s="19"/>
      <c r="AZ10" s="19"/>
      <c r="BA10" s="19"/>
    </row>
    <row r="11" spans="2:53" hidden="1">
      <c r="B11" s="206" t="s">
        <v>332</v>
      </c>
      <c r="C11" s="214">
        <v>-2.7777777777777772</v>
      </c>
      <c r="D11" s="214">
        <v>0</v>
      </c>
      <c r="E11" s="214">
        <v>-5.5555555555555545</v>
      </c>
      <c r="F11" s="214">
        <v>-8.3333333333333321</v>
      </c>
      <c r="G11" s="208"/>
      <c r="H11" s="214">
        <v>0</v>
      </c>
      <c r="I11" s="214">
        <v>0</v>
      </c>
      <c r="J11" s="214">
        <v>5.7692307692307692</v>
      </c>
      <c r="K11" s="214">
        <v>5.7692307692307692</v>
      </c>
      <c r="L11" s="206"/>
      <c r="M11" s="206"/>
      <c r="N11" s="206" t="s">
        <v>332</v>
      </c>
      <c r="O11" s="209">
        <v>-2.7777777777777773E-2</v>
      </c>
      <c r="P11" s="209">
        <v>0</v>
      </c>
      <c r="Q11" s="209">
        <v>-5.5555555555555546E-2</v>
      </c>
      <c r="R11" s="209">
        <v>-8.3333333333333315E-2</v>
      </c>
      <c r="S11" s="208"/>
      <c r="T11" s="209">
        <v>0</v>
      </c>
      <c r="U11" s="209">
        <v>0</v>
      </c>
      <c r="V11" s="209">
        <v>5.7692307692307689E-2</v>
      </c>
      <c r="W11" s="209">
        <v>5.7692307692307689E-2</v>
      </c>
      <c r="AI11" s="19"/>
      <c r="AJ11" s="19"/>
      <c r="AK11" s="19"/>
      <c r="AL11" s="19"/>
      <c r="AM11" s="19"/>
      <c r="AN11" s="19"/>
      <c r="AO11" s="19"/>
      <c r="AS11" s="19"/>
      <c r="AT11" s="19"/>
      <c r="AU11" s="19"/>
      <c r="AV11" s="19"/>
      <c r="AW11" s="19"/>
      <c r="AX11" s="19"/>
      <c r="AY11" s="19"/>
      <c r="AZ11" s="19"/>
      <c r="BA11" s="19"/>
    </row>
    <row r="12" spans="2:53">
      <c r="B12" s="206" t="s">
        <v>333</v>
      </c>
      <c r="C12" s="214">
        <v>-3.3333333333333326</v>
      </c>
      <c r="D12" s="214">
        <v>-3.3333333333333326</v>
      </c>
      <c r="E12" s="214">
        <v>-1.6666666666666663</v>
      </c>
      <c r="F12" s="214">
        <v>-8.3333333333333321</v>
      </c>
      <c r="G12" s="208"/>
      <c r="H12" s="214">
        <v>9.8901098901098887</v>
      </c>
      <c r="I12" s="214">
        <v>21.428571428571427</v>
      </c>
      <c r="J12" s="214">
        <v>3.2967032967032961</v>
      </c>
      <c r="K12" s="214">
        <v>34.615384615384613</v>
      </c>
      <c r="L12" s="206"/>
      <c r="M12" s="206"/>
      <c r="N12" s="206" t="s">
        <v>334</v>
      </c>
      <c r="O12" s="209">
        <v>-3.3333333333333326E-2</v>
      </c>
      <c r="P12" s="209">
        <v>-3.3333333333333326E-2</v>
      </c>
      <c r="Q12" s="209">
        <v>-1.6666666666666663E-2</v>
      </c>
      <c r="R12" s="209">
        <v>-8.3333333333333315E-2</v>
      </c>
      <c r="S12" s="208"/>
      <c r="T12" s="209">
        <v>9.8901098901098883E-2</v>
      </c>
      <c r="U12" s="209">
        <v>0.21428571428571427</v>
      </c>
      <c r="V12" s="209">
        <v>3.2967032967032961E-2</v>
      </c>
      <c r="W12" s="209">
        <v>0.34615384615384615</v>
      </c>
      <c r="AI12" s="19"/>
      <c r="AJ12" s="19"/>
      <c r="AK12" s="19"/>
      <c r="AL12" s="19"/>
      <c r="AM12" s="19"/>
      <c r="AN12" s="19"/>
      <c r="AO12" s="19"/>
      <c r="AS12" s="19"/>
      <c r="AT12" s="19"/>
      <c r="AU12" s="19"/>
      <c r="AV12" s="19"/>
      <c r="AW12" s="19"/>
      <c r="AX12" s="19"/>
      <c r="AY12" s="19"/>
      <c r="AZ12" s="19"/>
      <c r="BA12" s="19"/>
    </row>
    <row r="13" spans="2:53" hidden="1">
      <c r="B13" s="206" t="s">
        <v>335</v>
      </c>
      <c r="C13" s="214">
        <v>-9.5238095238095219</v>
      </c>
      <c r="D13" s="214">
        <v>0</v>
      </c>
      <c r="E13" s="214">
        <v>-7.1428571428571415</v>
      </c>
      <c r="F13" s="214">
        <v>-16.666666666666664</v>
      </c>
      <c r="G13" s="208"/>
      <c r="H13" s="214">
        <v>3.5714285714285712</v>
      </c>
      <c r="I13" s="214">
        <v>4.4642857142857144</v>
      </c>
      <c r="J13" s="214">
        <v>4.4642857142857144</v>
      </c>
      <c r="K13" s="214">
        <v>12.5</v>
      </c>
      <c r="L13" s="206"/>
      <c r="M13" s="206"/>
      <c r="N13" s="206" t="s">
        <v>335</v>
      </c>
      <c r="O13" s="209">
        <v>-9.5238095238095219E-2</v>
      </c>
      <c r="P13" s="209">
        <v>0</v>
      </c>
      <c r="Q13" s="209">
        <v>-7.1428571428571411E-2</v>
      </c>
      <c r="R13" s="209">
        <v>-0.16666666666666663</v>
      </c>
      <c r="S13" s="208"/>
      <c r="T13" s="209">
        <v>3.5714285714285712E-2</v>
      </c>
      <c r="U13" s="209">
        <v>4.4642857142857144E-2</v>
      </c>
      <c r="V13" s="209">
        <v>4.4642857142857144E-2</v>
      </c>
      <c r="W13" s="209">
        <v>0.125</v>
      </c>
      <c r="AI13" s="19"/>
      <c r="AJ13" s="19"/>
      <c r="AK13" s="19"/>
      <c r="AL13" s="19"/>
      <c r="AM13" s="19"/>
      <c r="AN13" s="19"/>
      <c r="AO13" s="19"/>
      <c r="AS13" s="19"/>
      <c r="AT13" s="19"/>
      <c r="AU13" s="19"/>
      <c r="AV13" s="19"/>
      <c r="AW13" s="19"/>
      <c r="AX13" s="19"/>
      <c r="AY13" s="19"/>
      <c r="AZ13" s="19"/>
      <c r="BA13" s="19"/>
    </row>
    <row r="14" spans="2:53">
      <c r="B14" s="206" t="s">
        <v>336</v>
      </c>
      <c r="C14" s="214">
        <v>-11.111111111111109</v>
      </c>
      <c r="D14" s="214">
        <v>-1.3888888888888886</v>
      </c>
      <c r="E14" s="214">
        <v>-4.1666666666666661</v>
      </c>
      <c r="F14" s="214">
        <v>-16.666666666666664</v>
      </c>
      <c r="G14" s="208"/>
      <c r="H14" s="214">
        <v>14.673913043478262</v>
      </c>
      <c r="I14" s="214">
        <v>11.287625418060202</v>
      </c>
      <c r="J14" s="214">
        <v>0</v>
      </c>
      <c r="K14" s="214">
        <v>25.961538461538463</v>
      </c>
      <c r="L14" s="206"/>
      <c r="M14" s="206"/>
      <c r="N14" s="206" t="s">
        <v>337</v>
      </c>
      <c r="O14" s="209">
        <v>-0.11111111111111109</v>
      </c>
      <c r="P14" s="209">
        <v>-1.3888888888888886E-2</v>
      </c>
      <c r="Q14" s="209">
        <v>-4.1666666666666664E-2</v>
      </c>
      <c r="R14" s="209">
        <v>-0.16666666666666663</v>
      </c>
      <c r="S14" s="208"/>
      <c r="T14" s="209">
        <v>0.14673913043478262</v>
      </c>
      <c r="U14" s="209">
        <v>0.11287625418060201</v>
      </c>
      <c r="V14" s="209">
        <v>0</v>
      </c>
      <c r="W14" s="209">
        <v>0.25961538461538464</v>
      </c>
      <c r="AI14" s="19"/>
      <c r="AJ14" s="19"/>
      <c r="AK14" s="19"/>
      <c r="AL14" s="19"/>
      <c r="AM14" s="19"/>
      <c r="AN14" s="19"/>
      <c r="AO14" s="19"/>
      <c r="AS14" s="19"/>
      <c r="AT14" s="19"/>
      <c r="AU14" s="19"/>
      <c r="AV14" s="19"/>
      <c r="AW14" s="19"/>
      <c r="AX14" s="19"/>
      <c r="AY14" s="19"/>
      <c r="AZ14" s="19"/>
      <c r="BA14" s="19"/>
    </row>
    <row r="15" spans="2:53" hidden="1">
      <c r="B15" s="206" t="s">
        <v>338</v>
      </c>
      <c r="C15" s="214">
        <v>-10.416666666666666</v>
      </c>
      <c r="D15" s="214">
        <v>-2.083333333333333</v>
      </c>
      <c r="E15" s="214">
        <v>-4.1666666666666661</v>
      </c>
      <c r="F15" s="214">
        <v>-16.666666666666664</v>
      </c>
      <c r="G15" s="208"/>
      <c r="H15" s="214">
        <v>4.2183622828784113</v>
      </c>
      <c r="I15" s="214">
        <v>6.854838709677419</v>
      </c>
      <c r="J15" s="214">
        <v>5.2729528535980146</v>
      </c>
      <c r="K15" s="214">
        <v>16.346153846153843</v>
      </c>
      <c r="L15" s="206"/>
      <c r="M15" s="206"/>
      <c r="N15" s="206" t="s">
        <v>338</v>
      </c>
      <c r="O15" s="209">
        <v>-0.10416666666666666</v>
      </c>
      <c r="P15" s="209">
        <v>-2.0833333333333332E-2</v>
      </c>
      <c r="Q15" s="209">
        <v>-4.1666666666666664E-2</v>
      </c>
      <c r="R15" s="209">
        <v>-0.16666666666666666</v>
      </c>
      <c r="S15" s="208"/>
      <c r="T15" s="209">
        <v>4.2183622828784115E-2</v>
      </c>
      <c r="U15" s="209">
        <v>6.8548387096774188E-2</v>
      </c>
      <c r="V15" s="209">
        <v>5.2729528535980147E-2</v>
      </c>
      <c r="W15" s="209">
        <v>0.16346153846153844</v>
      </c>
      <c r="AI15" s="19"/>
      <c r="AJ15" s="19"/>
      <c r="AK15" s="19"/>
      <c r="AL15" s="19"/>
      <c r="AM15" s="19"/>
      <c r="AN15" s="19"/>
      <c r="AO15" s="19"/>
      <c r="AS15" s="19"/>
      <c r="AT15" s="19"/>
      <c r="AU15" s="19"/>
      <c r="AV15" s="19"/>
      <c r="AW15" s="19"/>
      <c r="AX15" s="19"/>
      <c r="AY15" s="19"/>
      <c r="AZ15" s="19"/>
      <c r="BA15" s="19"/>
    </row>
    <row r="16" spans="2:53">
      <c r="B16" s="206" t="s">
        <v>339</v>
      </c>
      <c r="C16" s="214">
        <v>-11.342592592592593</v>
      </c>
      <c r="D16" s="214">
        <v>-1.6203703703703702</v>
      </c>
      <c r="E16" s="214">
        <v>-6.481481481481481</v>
      </c>
      <c r="F16" s="214">
        <v>-19.444444444444443</v>
      </c>
      <c r="G16" s="208"/>
      <c r="H16" s="214">
        <v>5.4655870445344128</v>
      </c>
      <c r="I16" s="214">
        <v>4.8582995951417001</v>
      </c>
      <c r="J16" s="214">
        <v>1.214574898785425</v>
      </c>
      <c r="K16" s="214">
        <v>11.538461538461538</v>
      </c>
      <c r="L16" s="206"/>
      <c r="M16" s="206"/>
      <c r="N16" s="206" t="s">
        <v>339</v>
      </c>
      <c r="O16" s="209">
        <v>-0.11342592592592593</v>
      </c>
      <c r="P16" s="209">
        <v>-1.6203703703703703E-2</v>
      </c>
      <c r="Q16" s="209">
        <v>-6.4814814814814811E-2</v>
      </c>
      <c r="R16" s="209">
        <v>-0.19444444444444442</v>
      </c>
      <c r="S16" s="208"/>
      <c r="T16" s="209">
        <v>5.4655870445344125E-2</v>
      </c>
      <c r="U16" s="209">
        <v>4.8582995951417005E-2</v>
      </c>
      <c r="V16" s="209">
        <v>1.2145748987854251E-2</v>
      </c>
      <c r="W16" s="209">
        <v>0.11538461538461539</v>
      </c>
      <c r="AI16" s="19"/>
      <c r="AJ16" s="19"/>
      <c r="AK16" s="19"/>
      <c r="AL16" s="19"/>
      <c r="AM16" s="19"/>
      <c r="AN16" s="19"/>
      <c r="AO16" s="19"/>
      <c r="AS16" s="19"/>
      <c r="AT16" s="19"/>
      <c r="AU16" s="19"/>
      <c r="AV16" s="19"/>
      <c r="AW16" s="19"/>
      <c r="AX16" s="19"/>
      <c r="AY16" s="19"/>
      <c r="AZ16" s="19"/>
      <c r="BA16" s="19"/>
    </row>
    <row r="17" spans="2:53" hidden="1">
      <c r="B17" s="206" t="s">
        <v>340</v>
      </c>
      <c r="C17" s="214">
        <v>-12.962962962962962</v>
      </c>
      <c r="D17" s="214">
        <v>0</v>
      </c>
      <c r="E17" s="214">
        <v>-6.481481481481481</v>
      </c>
      <c r="F17" s="214">
        <v>-19.444444444444443</v>
      </c>
      <c r="G17" s="208"/>
      <c r="H17" s="214">
        <v>2.4038461538461542</v>
      </c>
      <c r="I17" s="214">
        <v>1.6025641025641024</v>
      </c>
      <c r="J17" s="214">
        <v>0.80128205128205121</v>
      </c>
      <c r="K17" s="214">
        <v>4.8076923076923075</v>
      </c>
      <c r="L17" s="206"/>
      <c r="M17" s="206"/>
      <c r="N17" s="206" t="s">
        <v>340</v>
      </c>
      <c r="O17" s="209">
        <v>-0.12962962962962962</v>
      </c>
      <c r="P17" s="209">
        <v>0</v>
      </c>
      <c r="Q17" s="209">
        <v>-6.4814814814814811E-2</v>
      </c>
      <c r="R17" s="209">
        <v>-0.19444444444444442</v>
      </c>
      <c r="S17" s="208"/>
      <c r="T17" s="209">
        <v>2.403846153846154E-2</v>
      </c>
      <c r="U17" s="209">
        <v>1.6025641025641024E-2</v>
      </c>
      <c r="V17" s="209">
        <v>8.0128205128205121E-3</v>
      </c>
      <c r="W17" s="209">
        <v>4.8076923076923073E-2</v>
      </c>
      <c r="AI17" s="19"/>
      <c r="AJ17" s="19"/>
      <c r="AK17" s="19"/>
      <c r="AL17" s="19"/>
      <c r="AM17" s="19"/>
      <c r="AN17" s="19"/>
      <c r="AO17" s="19"/>
      <c r="AS17" s="19"/>
      <c r="AT17" s="19"/>
      <c r="AU17" s="19"/>
      <c r="AV17" s="19"/>
      <c r="AW17" s="19"/>
      <c r="AX17" s="19"/>
      <c r="AY17" s="19"/>
      <c r="AZ17" s="19"/>
      <c r="BA17" s="19"/>
    </row>
    <row r="18" spans="2:53">
      <c r="B18" s="206" t="s">
        <v>341</v>
      </c>
      <c r="C18" s="214">
        <v>-11.437908496732025</v>
      </c>
      <c r="D18" s="214">
        <v>0</v>
      </c>
      <c r="E18" s="214">
        <v>-16.339869281045754</v>
      </c>
      <c r="F18" s="214">
        <v>-27.777777777777779</v>
      </c>
      <c r="G18" s="208"/>
      <c r="H18" s="214">
        <v>0</v>
      </c>
      <c r="I18" s="214">
        <v>0</v>
      </c>
      <c r="J18" s="214">
        <v>5.7692307692307692</v>
      </c>
      <c r="K18" s="214">
        <v>5.7692307692307692</v>
      </c>
      <c r="L18" s="206"/>
      <c r="M18" s="206"/>
      <c r="N18" s="206" t="s">
        <v>341</v>
      </c>
      <c r="O18" s="209">
        <v>-0.11437908496732024</v>
      </c>
      <c r="P18" s="209">
        <v>0</v>
      </c>
      <c r="Q18" s="209">
        <v>-0.16339869281045755</v>
      </c>
      <c r="R18" s="209">
        <v>-0.27777777777777779</v>
      </c>
      <c r="S18" s="208"/>
      <c r="T18" s="209">
        <v>0</v>
      </c>
      <c r="U18" s="209">
        <v>0</v>
      </c>
      <c r="V18" s="209">
        <v>5.7692307692307689E-2</v>
      </c>
      <c r="W18" s="209">
        <v>5.7692307692307689E-2</v>
      </c>
      <c r="AI18" s="19"/>
      <c r="AJ18" s="19"/>
      <c r="AK18" s="19"/>
      <c r="AL18" s="19"/>
      <c r="AM18" s="19"/>
      <c r="AN18" s="19"/>
      <c r="AO18" s="19"/>
      <c r="AS18" s="19"/>
      <c r="AT18" s="19"/>
      <c r="AU18" s="19"/>
      <c r="AV18" s="19"/>
      <c r="AW18" s="19"/>
      <c r="AX18" s="19"/>
      <c r="AY18" s="19"/>
      <c r="AZ18" s="19"/>
      <c r="BA18" s="19"/>
    </row>
    <row r="19" spans="2:53">
      <c r="B19" s="206" t="s">
        <v>342</v>
      </c>
      <c r="C19" s="214">
        <v>-29.629629629629626</v>
      </c>
      <c r="D19" s="214">
        <v>-6.1728395061728394</v>
      </c>
      <c r="E19" s="214">
        <v>-8.6419753086419764</v>
      </c>
      <c r="F19" s="214">
        <v>-44.444444444444443</v>
      </c>
      <c r="G19" s="208"/>
      <c r="H19" s="214">
        <v>31.988324175824186</v>
      </c>
      <c r="I19" s="214">
        <v>16.689560439560442</v>
      </c>
      <c r="J19" s="214">
        <v>3.2451923076923079</v>
      </c>
      <c r="K19" s="214">
        <v>51.923076923076941</v>
      </c>
      <c r="L19" s="206"/>
      <c r="M19" s="206"/>
      <c r="N19" s="206" t="s">
        <v>343</v>
      </c>
      <c r="O19" s="209">
        <v>-0.29629629629629628</v>
      </c>
      <c r="P19" s="209">
        <v>-6.1728395061728392E-2</v>
      </c>
      <c r="Q19" s="209">
        <v>-8.6419753086419762E-2</v>
      </c>
      <c r="R19" s="209">
        <v>-0.44444444444444442</v>
      </c>
      <c r="S19" s="208"/>
      <c r="T19" s="209">
        <v>0.31988324175824184</v>
      </c>
      <c r="U19" s="209">
        <v>0.16689560439560441</v>
      </c>
      <c r="V19" s="209">
        <v>3.245192307692308E-2</v>
      </c>
      <c r="W19" s="209">
        <v>0.51923076923076938</v>
      </c>
      <c r="AI19" s="19"/>
      <c r="AJ19" s="19"/>
      <c r="AK19" s="19"/>
      <c r="AL19" s="19"/>
      <c r="AM19" s="19"/>
      <c r="AN19" s="19"/>
      <c r="AO19" s="19"/>
      <c r="AS19" s="19"/>
      <c r="AT19" s="19"/>
      <c r="AU19" s="19"/>
      <c r="AV19" s="19"/>
      <c r="AW19" s="19"/>
      <c r="AX19" s="19"/>
      <c r="AY19" s="19"/>
      <c r="AZ19" s="19"/>
      <c r="BA19" s="19"/>
    </row>
    <row r="20" spans="2:53">
      <c r="B20" s="206" t="s">
        <v>344</v>
      </c>
      <c r="C20" s="214">
        <v>-2.8490028490028485</v>
      </c>
      <c r="D20" s="214">
        <v>0</v>
      </c>
      <c r="E20" s="214">
        <v>-52.706552706552699</v>
      </c>
      <c r="F20" s="214">
        <v>-55.55555555555555</v>
      </c>
      <c r="G20" s="208"/>
      <c r="H20" s="214">
        <v>3.8052373158756141</v>
      </c>
      <c r="I20" s="214">
        <v>3.8052373158756141</v>
      </c>
      <c r="J20" s="214">
        <v>22.197217675941079</v>
      </c>
      <c r="K20" s="214">
        <v>29.807692307692307</v>
      </c>
      <c r="L20" s="206"/>
      <c r="M20" s="206"/>
      <c r="N20" s="206" t="s">
        <v>345</v>
      </c>
      <c r="O20" s="209">
        <v>-2.8490028490028487E-2</v>
      </c>
      <c r="P20" s="209">
        <v>0</v>
      </c>
      <c r="Q20" s="209">
        <v>-0.52706552706552701</v>
      </c>
      <c r="R20" s="209">
        <v>-0.55555555555555547</v>
      </c>
      <c r="S20" s="208"/>
      <c r="T20" s="209">
        <v>3.8052373158756141E-2</v>
      </c>
      <c r="U20" s="209">
        <v>3.8052373158756141E-2</v>
      </c>
      <c r="V20" s="209">
        <v>0.22197217675941078</v>
      </c>
      <c r="W20" s="209">
        <v>0.29807692307692307</v>
      </c>
      <c r="AI20" s="19"/>
      <c r="AJ20" s="19"/>
      <c r="AK20" s="19"/>
      <c r="AL20" s="19"/>
      <c r="AM20" s="19"/>
      <c r="AN20" s="19"/>
      <c r="AO20" s="19"/>
      <c r="AS20" s="19"/>
      <c r="AT20" s="19"/>
      <c r="AU20" s="19"/>
      <c r="AV20" s="19"/>
      <c r="AW20" s="19"/>
      <c r="AX20" s="19"/>
      <c r="AY20" s="19"/>
      <c r="AZ20" s="19"/>
      <c r="BA20" s="19"/>
    </row>
    <row r="21" spans="2:53">
      <c r="B21" s="206" t="s">
        <v>346</v>
      </c>
      <c r="C21" s="214">
        <v>-65.408805031446533</v>
      </c>
      <c r="D21" s="214">
        <v>-1.3626834381551363</v>
      </c>
      <c r="E21" s="214">
        <v>-5.450733752620545</v>
      </c>
      <c r="F21" s="214">
        <v>-72.222222222222214</v>
      </c>
      <c r="G21" s="208"/>
      <c r="H21" s="214">
        <v>7.9326923076923057</v>
      </c>
      <c r="I21" s="214">
        <v>7.9326923076923057</v>
      </c>
      <c r="J21" s="214">
        <v>1.4423076923076921</v>
      </c>
      <c r="K21" s="214">
        <v>17.307692307692303</v>
      </c>
      <c r="L21" s="206"/>
      <c r="M21" s="206"/>
      <c r="N21" s="206" t="s">
        <v>347</v>
      </c>
      <c r="O21" s="209">
        <v>-0.65408805031446537</v>
      </c>
      <c r="P21" s="209">
        <v>-1.3626834381551363E-2</v>
      </c>
      <c r="Q21" s="209">
        <v>-5.450733752620545E-2</v>
      </c>
      <c r="R21" s="209">
        <v>-0.7222222222222221</v>
      </c>
      <c r="S21" s="208"/>
      <c r="T21" s="209">
        <v>7.9326923076923059E-2</v>
      </c>
      <c r="U21" s="209">
        <v>7.9326923076923059E-2</v>
      </c>
      <c r="V21" s="209">
        <v>1.442307692307692E-2</v>
      </c>
      <c r="W21" s="209">
        <v>0.17307692307692304</v>
      </c>
      <c r="AI21" s="19"/>
      <c r="AJ21" s="19"/>
      <c r="AK21" s="19"/>
      <c r="AL21" s="19"/>
      <c r="AM21" s="19"/>
      <c r="AN21" s="19"/>
      <c r="AO21" s="19"/>
      <c r="AS21" s="19"/>
      <c r="AT21" s="19"/>
      <c r="AU21" s="19"/>
      <c r="AV21" s="19"/>
      <c r="AW21" s="19"/>
      <c r="AX21" s="19"/>
      <c r="AY21" s="19"/>
      <c r="AZ21" s="19"/>
      <c r="BA21" s="19"/>
    </row>
    <row r="22" spans="2:53">
      <c r="B22" s="206" t="s">
        <v>348</v>
      </c>
      <c r="C22" s="214">
        <v>-69.117647058823522</v>
      </c>
      <c r="D22" s="214">
        <v>-1.4705882352941175</v>
      </c>
      <c r="E22" s="214">
        <v>-4.4117647058823524</v>
      </c>
      <c r="F22" s="214">
        <v>-74.999999999999986</v>
      </c>
      <c r="G22" s="208"/>
      <c r="H22" s="214">
        <v>32.108516483516482</v>
      </c>
      <c r="I22" s="214">
        <v>14.010989010989009</v>
      </c>
      <c r="J22" s="214">
        <v>2.9189560439560434</v>
      </c>
      <c r="K22" s="214">
        <v>49.038461538461533</v>
      </c>
      <c r="L22" s="206"/>
      <c r="M22" s="206"/>
      <c r="N22" s="206" t="s">
        <v>349</v>
      </c>
      <c r="O22" s="209">
        <v>-0.69117647058823528</v>
      </c>
      <c r="P22" s="209">
        <v>-1.4705882352941176E-2</v>
      </c>
      <c r="Q22" s="209">
        <v>-4.4117647058823525E-2</v>
      </c>
      <c r="R22" s="209">
        <v>-0.74999999999999989</v>
      </c>
      <c r="S22" s="208"/>
      <c r="T22" s="209">
        <v>0.3210851648351648</v>
      </c>
      <c r="U22" s="209">
        <v>0.14010989010989008</v>
      </c>
      <c r="V22" s="209">
        <v>2.9189560439560433E-2</v>
      </c>
      <c r="W22" s="209">
        <v>0.49038461538461531</v>
      </c>
      <c r="AI22" s="19"/>
      <c r="AJ22" s="19"/>
      <c r="AK22" s="19"/>
      <c r="AL22" s="19"/>
      <c r="AM22" s="19"/>
      <c r="AN22" s="19"/>
      <c r="AO22" s="19"/>
      <c r="AS22" s="19"/>
      <c r="AT22" s="19"/>
      <c r="AU22" s="19"/>
      <c r="AV22" s="19"/>
      <c r="AW22" s="19"/>
      <c r="AX22" s="19"/>
      <c r="AY22" s="19"/>
      <c r="AZ22" s="19"/>
      <c r="BA22" s="19"/>
    </row>
    <row r="23" spans="2:53" hidden="1">
      <c r="C23" s="17"/>
      <c r="D23" s="17"/>
      <c r="E23" s="17"/>
      <c r="F23" s="17"/>
      <c r="G23" s="18"/>
      <c r="H23" s="17"/>
      <c r="I23" s="17"/>
      <c r="J23" s="17"/>
      <c r="K23" s="17"/>
      <c r="U23" s="16"/>
      <c r="V23" s="16"/>
      <c r="AI23" s="19"/>
      <c r="AJ23" s="19"/>
      <c r="AK23" s="19"/>
      <c r="AL23" s="19"/>
      <c r="AM23" s="19"/>
      <c r="AN23" s="19"/>
      <c r="AO23" s="19"/>
      <c r="AS23" s="19"/>
      <c r="AT23" s="19"/>
      <c r="AU23" s="19"/>
      <c r="AV23" s="19"/>
      <c r="AW23" s="19"/>
      <c r="AX23" s="19"/>
      <c r="AY23" s="19"/>
      <c r="AZ23" s="19"/>
      <c r="BA23" s="19"/>
    </row>
    <row r="24" spans="2:53" hidden="1">
      <c r="B24" s="16" t="s">
        <v>350</v>
      </c>
      <c r="C24" s="17">
        <v>-0.59622028043080666</v>
      </c>
      <c r="D24" s="17">
        <v>-4.3893517577728094E-2</v>
      </c>
      <c r="E24" s="17">
        <v>-0.30725462304409673</v>
      </c>
      <c r="F24" s="17">
        <v>-0.94736842105263142</v>
      </c>
      <c r="G24" s="18"/>
      <c r="H24" s="17">
        <v>0.32370985203897512</v>
      </c>
      <c r="I24" s="17">
        <v>0.27523156501864549</v>
      </c>
      <c r="J24" s="17">
        <v>0.1657644652953206</v>
      </c>
      <c r="K24" s="17">
        <v>0.76470588235294124</v>
      </c>
      <c r="U24" s="16"/>
      <c r="V24" s="16"/>
      <c r="AI24" s="19"/>
      <c r="AJ24" s="19"/>
      <c r="AK24" s="19"/>
      <c r="AL24" s="19"/>
      <c r="AM24" s="19"/>
      <c r="AN24" s="19"/>
      <c r="AO24" s="19"/>
      <c r="AS24" s="19"/>
      <c r="AT24" s="19"/>
      <c r="AU24" s="19"/>
      <c r="AV24" s="19"/>
      <c r="AW24" s="19"/>
      <c r="AX24" s="19"/>
      <c r="AY24" s="19"/>
      <c r="AZ24" s="19"/>
      <c r="BA24" s="19"/>
    </row>
    <row r="25" spans="2:53">
      <c r="C25" s="17"/>
      <c r="D25" s="17"/>
      <c r="E25" s="17"/>
      <c r="F25" s="17"/>
      <c r="G25" s="18"/>
      <c r="H25" s="17"/>
      <c r="I25" s="17"/>
      <c r="J25" s="17"/>
      <c r="K25" s="17"/>
      <c r="U25" s="16"/>
      <c r="V25" s="16"/>
      <c r="AI25" s="19"/>
      <c r="AJ25" s="19"/>
      <c r="AK25" s="19"/>
      <c r="AL25" s="19"/>
      <c r="AM25" s="19"/>
      <c r="AN25" s="19"/>
      <c r="AO25" s="19"/>
      <c r="AS25" s="19"/>
      <c r="AT25" s="19"/>
      <c r="AU25" s="19"/>
      <c r="AV25" s="19"/>
      <c r="AW25" s="19"/>
      <c r="AX25" s="19"/>
      <c r="AY25" s="19"/>
      <c r="AZ25" s="19"/>
      <c r="BA25" s="19"/>
    </row>
    <row r="26" spans="2:53">
      <c r="AF26" s="21"/>
      <c r="AG26" s="21"/>
      <c r="AH26" s="21"/>
      <c r="AI26" s="19"/>
      <c r="AJ26" s="19"/>
      <c r="AK26" s="19"/>
      <c r="AL26" s="19"/>
      <c r="AM26" s="19"/>
      <c r="AN26" s="19"/>
      <c r="AO26" s="19"/>
      <c r="AS26" s="19"/>
      <c r="AT26" s="19"/>
      <c r="AU26" s="19"/>
      <c r="AV26" s="19"/>
      <c r="AW26" s="19"/>
      <c r="AX26" s="19"/>
      <c r="AY26" s="19"/>
      <c r="AZ26" s="19"/>
      <c r="BA26" s="19"/>
    </row>
    <row r="27" spans="2:53">
      <c r="AF27" s="21"/>
      <c r="AG27" s="21"/>
      <c r="AH27" s="21"/>
      <c r="AI27" s="19"/>
      <c r="AJ27" s="19"/>
      <c r="AK27" s="19"/>
      <c r="AL27" s="19"/>
      <c r="AM27" s="19"/>
      <c r="AN27" s="19"/>
      <c r="AO27" s="19"/>
      <c r="AS27" s="19"/>
      <c r="AT27" s="19"/>
      <c r="AU27" s="19"/>
      <c r="AV27" s="19"/>
      <c r="AW27" s="19"/>
      <c r="AX27" s="19"/>
      <c r="AY27" s="19"/>
      <c r="AZ27" s="19"/>
      <c r="BA27" s="19"/>
    </row>
    <row r="28" spans="2:53">
      <c r="AF28" s="21"/>
      <c r="AG28" s="21"/>
      <c r="AH28" s="21"/>
      <c r="AI28" s="19"/>
      <c r="AJ28" s="19"/>
      <c r="AK28" s="19"/>
      <c r="AL28" s="19"/>
      <c r="AM28" s="19"/>
      <c r="AN28" s="19"/>
      <c r="AO28" s="19"/>
      <c r="AS28" s="19"/>
      <c r="AT28" s="19"/>
      <c r="AU28" s="19"/>
      <c r="AV28" s="19"/>
      <c r="AW28" s="19"/>
      <c r="AX28" s="19"/>
      <c r="AY28" s="19"/>
      <c r="AZ28" s="19"/>
      <c r="BA28" s="19"/>
    </row>
    <row r="29" spans="2:53">
      <c r="AF29" s="21"/>
      <c r="AG29" s="21"/>
      <c r="AH29" s="21"/>
      <c r="AI29" s="19"/>
      <c r="AJ29" s="19"/>
      <c r="AK29" s="19"/>
      <c r="AL29" s="19"/>
      <c r="AM29" s="19"/>
      <c r="AN29" s="19"/>
      <c r="AO29" s="19"/>
      <c r="AS29" s="19"/>
      <c r="AT29" s="19"/>
      <c r="AU29" s="19"/>
      <c r="AV29" s="19"/>
      <c r="AW29" s="19"/>
      <c r="AX29" s="19"/>
      <c r="AY29" s="19"/>
      <c r="AZ29" s="19"/>
      <c r="BA29" s="19"/>
    </row>
    <row r="30" spans="2:53">
      <c r="AF30" s="21"/>
      <c r="AG30" s="21"/>
      <c r="AH30" s="21"/>
      <c r="AI30" s="19"/>
      <c r="AJ30" s="19"/>
      <c r="AK30" s="19"/>
      <c r="AL30" s="19"/>
      <c r="AM30" s="19"/>
      <c r="AN30" s="19"/>
      <c r="AO30" s="19"/>
      <c r="AS30" s="19"/>
      <c r="AT30" s="19"/>
      <c r="AU30" s="19"/>
      <c r="AV30" s="19"/>
      <c r="AW30" s="19"/>
      <c r="AX30" s="19"/>
      <c r="AY30" s="19"/>
      <c r="AZ30" s="19"/>
      <c r="BA30" s="19"/>
    </row>
    <row r="31" spans="2:53">
      <c r="D31" s="18"/>
      <c r="E31" s="18"/>
      <c r="F31" s="18"/>
      <c r="G31" s="18"/>
      <c r="H31" s="18"/>
      <c r="I31" s="18"/>
      <c r="J31" s="18"/>
      <c r="N31" s="17"/>
      <c r="O31" s="17"/>
      <c r="P31" s="17"/>
      <c r="Q31" s="17"/>
      <c r="R31" s="18"/>
      <c r="S31" s="17"/>
      <c r="AF31" s="21"/>
      <c r="AG31" s="21"/>
      <c r="AH31" s="21"/>
      <c r="AI31" s="19"/>
      <c r="AJ31" s="19"/>
      <c r="AK31" s="19"/>
      <c r="AL31" s="19"/>
      <c r="AM31" s="19"/>
      <c r="AN31" s="19"/>
      <c r="AO31" s="19"/>
      <c r="AS31" s="19"/>
      <c r="AT31" s="19"/>
      <c r="AU31" s="19"/>
      <c r="AV31" s="19"/>
      <c r="AW31" s="19"/>
      <c r="AX31" s="19"/>
      <c r="AY31" s="19"/>
      <c r="AZ31" s="19"/>
      <c r="BA31" s="19"/>
    </row>
    <row r="32" spans="2:53">
      <c r="D32" s="18"/>
      <c r="E32" s="18"/>
      <c r="F32" s="18"/>
      <c r="G32" s="18"/>
      <c r="H32" s="18"/>
      <c r="I32" s="18"/>
      <c r="J32" s="18"/>
      <c r="N32" s="17"/>
      <c r="O32" s="17"/>
      <c r="P32" s="17"/>
      <c r="Q32" s="17"/>
      <c r="R32" s="18"/>
      <c r="S32" s="17"/>
      <c r="AF32" s="21"/>
      <c r="AG32" s="21"/>
      <c r="AH32" s="21"/>
      <c r="AI32" s="19"/>
      <c r="AJ32" s="19"/>
      <c r="AK32" s="19"/>
      <c r="AL32" s="19"/>
      <c r="AM32" s="19"/>
      <c r="AN32" s="19"/>
      <c r="AO32" s="19"/>
      <c r="AS32" s="19"/>
      <c r="AT32" s="19"/>
      <c r="AU32" s="19"/>
      <c r="AV32" s="19"/>
      <c r="AW32" s="19"/>
      <c r="AX32" s="19"/>
      <c r="AY32" s="19"/>
      <c r="AZ32" s="19"/>
      <c r="BA32" s="19"/>
    </row>
    <row r="33" spans="1:53">
      <c r="A33" s="374"/>
      <c r="B33" s="374"/>
      <c r="C33" s="374"/>
      <c r="D33" s="374"/>
      <c r="E33" s="374"/>
      <c r="F33" s="374"/>
      <c r="G33" s="374"/>
      <c r="H33" s="374"/>
      <c r="I33" s="374"/>
      <c r="J33" s="374"/>
      <c r="K33" s="374"/>
      <c r="L33" s="374"/>
      <c r="M33" s="374"/>
      <c r="N33" s="374"/>
      <c r="O33" s="374"/>
      <c r="P33" s="374"/>
      <c r="Q33" s="374"/>
      <c r="R33" s="18"/>
      <c r="S33" s="17"/>
      <c r="AF33" s="21"/>
      <c r="AG33" s="21"/>
      <c r="AH33" s="21"/>
      <c r="AI33" s="19"/>
      <c r="AJ33" s="19"/>
      <c r="AK33" s="19"/>
      <c r="AL33" s="19"/>
      <c r="AM33" s="19"/>
      <c r="AN33" s="19"/>
      <c r="AO33" s="19"/>
      <c r="AS33" s="19"/>
      <c r="AT33" s="19"/>
      <c r="AU33" s="19"/>
      <c r="AV33" s="19"/>
      <c r="AW33" s="19"/>
      <c r="AX33" s="19"/>
      <c r="AY33" s="19"/>
      <c r="AZ33" s="19"/>
      <c r="BA33" s="19"/>
    </row>
    <row r="34" spans="1:53">
      <c r="D34" s="18"/>
      <c r="E34" s="18"/>
      <c r="F34" s="18"/>
      <c r="G34" s="18"/>
      <c r="H34" s="18"/>
      <c r="I34" s="18"/>
      <c r="J34" s="18"/>
      <c r="N34" s="17"/>
      <c r="O34" s="17"/>
      <c r="P34" s="17"/>
      <c r="Q34" s="17"/>
      <c r="R34" s="18"/>
      <c r="S34" s="17"/>
      <c r="AF34" s="21"/>
      <c r="AG34" s="21"/>
      <c r="AH34" s="21"/>
      <c r="AI34" s="19"/>
      <c r="AJ34" s="19"/>
      <c r="AK34" s="19"/>
      <c r="AL34" s="19"/>
      <c r="AM34" s="19"/>
      <c r="AN34" s="19"/>
      <c r="AO34" s="19"/>
      <c r="AS34" s="19"/>
      <c r="AT34" s="19"/>
      <c r="AU34" s="19"/>
      <c r="AV34" s="19"/>
      <c r="AW34" s="19"/>
      <c r="AX34" s="19"/>
      <c r="AY34" s="19"/>
      <c r="AZ34" s="19"/>
      <c r="BA34" s="19"/>
    </row>
    <row r="35" spans="1:53" ht="18.600000000000001">
      <c r="A35" s="375" t="s">
        <v>209</v>
      </c>
      <c r="B35" s="375"/>
      <c r="C35" s="375"/>
      <c r="G35" s="376" t="s">
        <v>351</v>
      </c>
      <c r="H35" s="376"/>
      <c r="I35" s="376"/>
      <c r="J35" s="376"/>
      <c r="K35" s="376"/>
      <c r="L35" s="376"/>
      <c r="M35" s="376"/>
      <c r="N35" s="376"/>
      <c r="O35" s="17"/>
      <c r="P35" s="17"/>
      <c r="Q35" s="17"/>
      <c r="R35" s="18"/>
      <c r="S35" s="17"/>
      <c r="AF35" s="21"/>
      <c r="AG35" s="21"/>
      <c r="AH35" s="21"/>
      <c r="AI35" s="19"/>
      <c r="AJ35" s="19"/>
      <c r="AK35" s="19"/>
      <c r="AL35" s="19"/>
      <c r="AM35" s="19"/>
      <c r="AN35" s="19"/>
      <c r="AO35" s="19"/>
      <c r="AS35" s="19"/>
      <c r="AT35" s="19"/>
      <c r="AU35" s="19"/>
      <c r="AV35" s="19"/>
      <c r="AW35" s="19"/>
      <c r="AX35" s="19"/>
      <c r="AY35" s="19"/>
      <c r="AZ35" s="19"/>
      <c r="BA35" s="19"/>
    </row>
    <row r="36" spans="1:53">
      <c r="D36" s="18"/>
      <c r="E36" s="18"/>
      <c r="F36" s="18"/>
      <c r="G36" s="18"/>
      <c r="H36" s="18"/>
      <c r="I36" s="18"/>
      <c r="J36" s="18"/>
      <c r="N36" s="17"/>
      <c r="O36" s="17"/>
      <c r="P36" s="17"/>
      <c r="Q36" s="17"/>
      <c r="R36" s="18"/>
      <c r="S36" s="17"/>
      <c r="AF36" s="21"/>
      <c r="AG36" s="21"/>
      <c r="AH36" s="21"/>
      <c r="AI36" s="19"/>
      <c r="AJ36" s="19"/>
      <c r="AK36" s="19"/>
      <c r="AL36" s="19"/>
      <c r="AM36" s="19"/>
      <c r="AN36" s="19"/>
      <c r="AO36" s="19"/>
      <c r="AS36" s="19"/>
      <c r="AT36" s="19"/>
      <c r="AU36" s="19"/>
      <c r="AV36" s="19"/>
      <c r="AW36" s="19"/>
      <c r="AX36" s="19"/>
      <c r="AY36" s="19"/>
      <c r="AZ36" s="19"/>
      <c r="BA36" s="19"/>
    </row>
    <row r="37" spans="1:53">
      <c r="D37" s="18"/>
      <c r="E37" s="18"/>
      <c r="F37" s="18"/>
      <c r="G37" s="18"/>
      <c r="H37" s="18"/>
      <c r="I37" s="18"/>
      <c r="J37" s="18"/>
      <c r="N37" s="17"/>
      <c r="O37" s="17"/>
      <c r="P37" s="17"/>
      <c r="Q37" s="17"/>
      <c r="R37" s="18"/>
      <c r="S37" s="17"/>
      <c r="AF37" s="21"/>
      <c r="AG37" s="21"/>
      <c r="AH37" s="21"/>
      <c r="AI37" s="19"/>
      <c r="AJ37" s="19"/>
      <c r="AK37" s="19"/>
      <c r="AL37" s="19"/>
      <c r="AM37" s="19"/>
      <c r="AN37" s="19"/>
      <c r="AO37" s="19"/>
      <c r="AS37" s="19"/>
      <c r="AT37" s="19"/>
      <c r="AU37" s="19"/>
      <c r="AV37" s="19"/>
      <c r="AW37" s="19"/>
      <c r="AX37" s="19"/>
      <c r="AY37" s="19"/>
      <c r="AZ37" s="19"/>
      <c r="BA37" s="19"/>
    </row>
    <row r="38" spans="1:53">
      <c r="D38" s="18"/>
      <c r="E38" s="18"/>
      <c r="F38" s="18"/>
      <c r="G38" s="18"/>
      <c r="H38" s="18"/>
      <c r="I38" s="18"/>
      <c r="J38" s="18"/>
      <c r="N38" s="17"/>
      <c r="O38" s="17"/>
      <c r="P38" s="17"/>
      <c r="Q38" s="17"/>
      <c r="R38" s="18"/>
      <c r="S38" s="17"/>
      <c r="AF38" s="21"/>
      <c r="AG38" s="21"/>
      <c r="AH38" s="21"/>
      <c r="AI38" s="19"/>
      <c r="AJ38" s="19"/>
      <c r="AK38" s="19"/>
      <c r="AL38" s="19"/>
      <c r="AM38" s="19"/>
      <c r="AN38" s="19"/>
      <c r="AO38" s="19"/>
      <c r="AS38" s="19"/>
      <c r="AT38" s="19"/>
      <c r="AU38" s="19"/>
      <c r="AV38" s="19"/>
      <c r="AW38" s="19"/>
      <c r="AX38" s="19"/>
      <c r="AY38" s="19"/>
      <c r="AZ38" s="19"/>
      <c r="BA38" s="19"/>
    </row>
    <row r="39" spans="1:53">
      <c r="D39" s="18"/>
      <c r="E39" s="18"/>
      <c r="F39" s="18"/>
      <c r="G39" s="18"/>
      <c r="H39" s="18"/>
      <c r="I39" s="18"/>
      <c r="J39" s="18"/>
      <c r="N39" s="17"/>
      <c r="O39" s="17"/>
      <c r="P39" s="17"/>
      <c r="Q39" s="17"/>
      <c r="R39" s="18"/>
      <c r="S39" s="17"/>
      <c r="AF39" s="21"/>
      <c r="AG39" s="21"/>
      <c r="AH39" s="21"/>
      <c r="AI39" s="19"/>
      <c r="AJ39" s="19"/>
      <c r="AK39" s="19"/>
      <c r="AL39" s="19"/>
      <c r="AM39" s="19"/>
      <c r="AN39" s="19"/>
      <c r="AO39" s="19"/>
      <c r="AS39" s="19"/>
      <c r="AT39" s="19"/>
      <c r="AU39" s="19"/>
      <c r="AV39" s="19"/>
      <c r="AW39" s="19"/>
      <c r="AX39" s="19"/>
      <c r="AY39" s="19"/>
      <c r="AZ39" s="19"/>
      <c r="BA39" s="19"/>
    </row>
    <row r="40" spans="1:53">
      <c r="D40" s="18"/>
      <c r="E40" s="18"/>
      <c r="F40" s="18"/>
      <c r="G40" s="18"/>
      <c r="H40" s="18"/>
      <c r="I40" s="18"/>
      <c r="J40" s="18"/>
      <c r="N40" s="17"/>
      <c r="O40" s="17"/>
      <c r="P40" s="17"/>
      <c r="Q40" s="17"/>
      <c r="R40" s="18"/>
      <c r="S40" s="17"/>
      <c r="AF40" s="21"/>
      <c r="AG40" s="21"/>
      <c r="AH40" s="21"/>
      <c r="AI40" s="19"/>
      <c r="AJ40" s="19"/>
      <c r="AK40" s="19"/>
      <c r="AL40" s="19"/>
      <c r="AM40" s="19"/>
      <c r="AN40" s="19"/>
      <c r="AO40" s="19"/>
      <c r="AS40" s="19"/>
      <c r="AT40" s="19"/>
      <c r="AU40" s="19"/>
      <c r="AV40" s="19"/>
      <c r="AW40" s="19"/>
      <c r="AX40" s="19"/>
      <c r="AY40" s="19"/>
      <c r="AZ40" s="19"/>
      <c r="BA40" s="19"/>
    </row>
    <row r="41" spans="1:53">
      <c r="D41" s="18"/>
      <c r="E41" s="18"/>
      <c r="F41" s="18"/>
      <c r="G41" s="18"/>
      <c r="H41" s="18"/>
      <c r="I41" s="18"/>
      <c r="J41" s="18"/>
      <c r="N41" s="17"/>
      <c r="O41" s="17"/>
      <c r="P41" s="17"/>
      <c r="Q41" s="17"/>
      <c r="R41" s="18"/>
      <c r="S41" s="17"/>
      <c r="AF41" s="21"/>
      <c r="AG41" s="21"/>
      <c r="AH41" s="21"/>
      <c r="AI41" s="19"/>
      <c r="AJ41" s="19"/>
      <c r="AK41" s="19"/>
      <c r="AL41" s="19"/>
      <c r="AM41" s="19"/>
      <c r="AN41" s="19"/>
      <c r="AO41" s="19"/>
      <c r="AS41" s="19"/>
      <c r="AT41" s="19"/>
      <c r="AU41" s="19"/>
      <c r="AV41" s="19"/>
      <c r="AW41" s="19"/>
      <c r="AX41" s="19"/>
      <c r="AY41" s="19"/>
      <c r="AZ41" s="19"/>
      <c r="BA41" s="19"/>
    </row>
    <row r="42" spans="1:53">
      <c r="D42" s="18"/>
      <c r="E42" s="18"/>
      <c r="F42" s="18"/>
      <c r="G42" s="18"/>
      <c r="H42" s="18"/>
      <c r="I42" s="18"/>
      <c r="J42" s="18"/>
      <c r="N42" s="17"/>
      <c r="O42" s="17"/>
      <c r="P42" s="17"/>
      <c r="Q42" s="17"/>
      <c r="R42" s="18"/>
      <c r="S42" s="17"/>
      <c r="AF42" s="21"/>
      <c r="AG42" s="21"/>
      <c r="AH42" s="21"/>
      <c r="AI42" s="19"/>
      <c r="AJ42" s="19"/>
      <c r="AK42" s="19"/>
      <c r="AL42" s="19"/>
      <c r="AM42" s="19"/>
      <c r="AN42" s="19"/>
      <c r="AO42" s="19"/>
      <c r="AS42" s="19"/>
      <c r="AT42" s="19"/>
      <c r="AU42" s="19"/>
      <c r="AV42" s="19"/>
      <c r="AW42" s="19"/>
      <c r="AX42" s="19"/>
      <c r="AY42" s="19"/>
      <c r="AZ42" s="19"/>
      <c r="BA42" s="19"/>
    </row>
    <row r="43" spans="1:53">
      <c r="D43" s="18"/>
      <c r="E43" s="18"/>
      <c r="F43" s="18"/>
      <c r="G43" s="18"/>
      <c r="H43" s="18"/>
      <c r="I43" s="18"/>
      <c r="J43" s="18"/>
      <c r="N43" s="17"/>
      <c r="O43" s="17"/>
      <c r="P43" s="17"/>
      <c r="Q43" s="17"/>
      <c r="R43" s="18"/>
      <c r="S43" s="17"/>
      <c r="AF43" s="21"/>
      <c r="AG43" s="21"/>
      <c r="AH43" s="21"/>
      <c r="AI43" s="19"/>
      <c r="AJ43" s="19"/>
      <c r="AK43" s="19"/>
      <c r="AL43" s="19"/>
      <c r="AM43" s="19"/>
      <c r="AN43" s="19"/>
      <c r="AO43" s="19"/>
      <c r="AS43" s="19"/>
      <c r="AT43" s="19"/>
      <c r="AU43" s="19"/>
      <c r="AV43" s="19"/>
      <c r="AW43" s="19"/>
      <c r="AX43" s="19"/>
      <c r="AY43" s="19"/>
      <c r="AZ43" s="19"/>
      <c r="BA43" s="19"/>
    </row>
    <row r="44" spans="1:53">
      <c r="D44" s="18"/>
      <c r="E44" s="18"/>
      <c r="F44" s="18"/>
      <c r="G44" s="18"/>
      <c r="H44" s="18"/>
      <c r="I44" s="18"/>
      <c r="J44" s="18"/>
      <c r="N44" s="17"/>
      <c r="O44" s="17"/>
      <c r="P44" s="17"/>
      <c r="Q44" s="17"/>
      <c r="R44" s="18"/>
      <c r="S44" s="17"/>
      <c r="AF44" s="21"/>
      <c r="AG44" s="21"/>
      <c r="AH44" s="21"/>
      <c r="AI44" s="19"/>
      <c r="AJ44" s="19"/>
      <c r="AK44" s="19"/>
      <c r="AL44" s="19"/>
      <c r="AM44" s="19"/>
      <c r="AN44" s="19"/>
      <c r="AO44" s="19"/>
      <c r="AS44" s="19"/>
      <c r="AT44" s="19"/>
      <c r="AU44" s="19"/>
      <c r="AV44" s="19"/>
      <c r="AW44" s="19"/>
      <c r="AX44" s="19"/>
      <c r="AY44" s="19"/>
      <c r="AZ44" s="19"/>
      <c r="BA44" s="19"/>
    </row>
    <row r="45" spans="1:53">
      <c r="D45" s="18"/>
      <c r="E45" s="18"/>
      <c r="F45" s="18"/>
      <c r="G45" s="18"/>
      <c r="H45" s="18"/>
      <c r="I45" s="18"/>
      <c r="J45" s="18"/>
      <c r="N45" s="17"/>
      <c r="O45" s="17"/>
      <c r="P45" s="17"/>
      <c r="Q45" s="17"/>
      <c r="R45" s="18"/>
      <c r="S45" s="17"/>
      <c r="AF45" s="21"/>
      <c r="AG45" s="21"/>
      <c r="AH45" s="21"/>
      <c r="AI45" s="19"/>
      <c r="AJ45" s="19"/>
      <c r="AK45" s="19"/>
      <c r="AL45" s="19"/>
      <c r="AM45" s="19"/>
      <c r="AN45" s="19"/>
      <c r="AO45" s="19"/>
      <c r="AS45" s="19"/>
      <c r="AT45" s="19"/>
      <c r="AU45" s="19"/>
      <c r="AV45" s="19"/>
      <c r="AW45" s="19"/>
      <c r="AX45" s="19"/>
      <c r="AY45" s="19"/>
      <c r="AZ45" s="19"/>
      <c r="BA45" s="19"/>
    </row>
    <row r="46" spans="1:53">
      <c r="D46" s="18"/>
      <c r="E46" s="18"/>
      <c r="F46" s="18"/>
      <c r="G46" s="18"/>
      <c r="H46" s="18"/>
      <c r="I46" s="18"/>
      <c r="J46" s="18"/>
      <c r="N46" s="17"/>
      <c r="O46" s="17"/>
      <c r="P46" s="17"/>
      <c r="Q46" s="17"/>
      <c r="R46" s="18"/>
      <c r="S46" s="17"/>
      <c r="AF46" s="21"/>
      <c r="AG46" s="21"/>
      <c r="AH46" s="21"/>
      <c r="AI46" s="19"/>
      <c r="AJ46" s="19"/>
      <c r="AK46" s="19"/>
      <c r="AL46" s="19"/>
      <c r="AM46" s="19"/>
      <c r="AN46" s="19"/>
      <c r="AO46" s="19"/>
      <c r="AS46" s="19"/>
      <c r="AT46" s="19"/>
      <c r="AU46" s="19"/>
      <c r="AV46" s="19"/>
      <c r="AW46" s="19"/>
      <c r="AX46" s="19"/>
      <c r="AY46" s="19"/>
      <c r="AZ46" s="19"/>
      <c r="BA46" s="19"/>
    </row>
    <row r="47" spans="1:53">
      <c r="D47" s="18"/>
      <c r="E47" s="18"/>
      <c r="F47" s="18"/>
      <c r="G47" s="18"/>
      <c r="H47" s="18"/>
      <c r="I47" s="18"/>
      <c r="J47" s="18"/>
      <c r="N47" s="17"/>
      <c r="O47" s="17"/>
      <c r="P47" s="17"/>
      <c r="Q47" s="17"/>
      <c r="R47" s="18"/>
      <c r="S47" s="17"/>
      <c r="AF47" s="21"/>
      <c r="AG47" s="21"/>
      <c r="AH47" s="21"/>
      <c r="AI47" s="19"/>
      <c r="AJ47" s="19"/>
      <c r="AK47" s="19"/>
      <c r="AL47" s="19"/>
      <c r="AM47" s="19"/>
      <c r="AN47" s="19"/>
      <c r="AO47" s="19"/>
      <c r="AS47" s="19"/>
      <c r="AT47" s="19"/>
      <c r="AU47" s="19"/>
      <c r="AV47" s="19"/>
      <c r="AW47" s="19"/>
      <c r="AX47" s="19"/>
      <c r="AY47" s="19"/>
      <c r="AZ47" s="19"/>
      <c r="BA47" s="19"/>
    </row>
    <row r="48" spans="1:53">
      <c r="D48" s="18"/>
      <c r="E48" s="18"/>
      <c r="F48" s="18"/>
      <c r="G48" s="18"/>
      <c r="H48" s="18"/>
      <c r="I48" s="18"/>
      <c r="J48" s="18"/>
      <c r="N48" s="17"/>
      <c r="O48" s="17"/>
      <c r="P48" s="17"/>
      <c r="Q48" s="17"/>
      <c r="R48" s="18"/>
      <c r="S48" s="17"/>
      <c r="AF48" s="21"/>
      <c r="AG48" s="21"/>
      <c r="AH48" s="21"/>
      <c r="AI48" s="19"/>
      <c r="AJ48" s="19"/>
      <c r="AK48" s="19"/>
      <c r="AL48" s="19"/>
      <c r="AM48" s="19"/>
      <c r="AN48" s="19"/>
      <c r="AO48" s="19"/>
      <c r="AS48" s="19"/>
      <c r="AT48" s="19"/>
      <c r="AU48" s="19"/>
      <c r="AV48" s="19"/>
      <c r="AW48" s="19"/>
      <c r="AX48" s="19"/>
      <c r="AY48" s="19"/>
      <c r="AZ48" s="19"/>
      <c r="BA48" s="19"/>
    </row>
    <row r="49" spans="4:53">
      <c r="D49" s="18"/>
      <c r="E49" s="18"/>
      <c r="F49" s="18"/>
      <c r="G49" s="18"/>
      <c r="H49" s="18"/>
      <c r="I49" s="18"/>
      <c r="J49" s="18"/>
      <c r="N49" s="17"/>
      <c r="O49" s="17"/>
      <c r="P49" s="17"/>
      <c r="Q49" s="17"/>
      <c r="R49" s="18"/>
      <c r="S49" s="17"/>
      <c r="AF49" s="21"/>
      <c r="AG49" s="21"/>
      <c r="AH49" s="21"/>
      <c r="AI49" s="19"/>
      <c r="AJ49" s="19"/>
      <c r="AK49" s="19"/>
      <c r="AL49" s="19"/>
      <c r="AM49" s="19"/>
      <c r="AN49" s="19"/>
      <c r="AO49" s="19"/>
      <c r="AS49" s="19"/>
      <c r="AT49" s="19"/>
      <c r="AU49" s="19"/>
      <c r="AV49" s="19"/>
      <c r="AW49" s="19"/>
      <c r="AX49" s="19"/>
      <c r="AY49" s="19"/>
      <c r="AZ49" s="19"/>
      <c r="BA49" s="19"/>
    </row>
    <row r="50" spans="4:53">
      <c r="D50" s="18"/>
      <c r="E50" s="18"/>
      <c r="F50" s="18"/>
      <c r="G50" s="18"/>
      <c r="H50" s="18"/>
      <c r="I50" s="18"/>
      <c r="J50" s="18"/>
      <c r="N50" s="17"/>
      <c r="O50" s="17"/>
      <c r="P50" s="17"/>
      <c r="Q50" s="17"/>
      <c r="R50" s="18"/>
      <c r="S50" s="17"/>
      <c r="AF50" s="21"/>
      <c r="AG50" s="21"/>
      <c r="AH50" s="21"/>
      <c r="AI50" s="19"/>
      <c r="AJ50" s="19"/>
      <c r="AK50" s="19"/>
      <c r="AL50" s="19"/>
      <c r="AM50" s="19"/>
      <c r="AN50" s="19"/>
      <c r="AO50" s="19"/>
      <c r="AS50" s="19"/>
      <c r="AT50" s="19"/>
      <c r="AU50" s="19"/>
      <c r="AV50" s="19"/>
      <c r="AW50" s="19"/>
      <c r="AX50" s="19"/>
      <c r="AY50" s="19"/>
      <c r="AZ50" s="19"/>
      <c r="BA50" s="19"/>
    </row>
    <row r="51" spans="4:53">
      <c r="D51" s="18"/>
      <c r="E51" s="18"/>
      <c r="F51" s="18"/>
      <c r="G51" s="18"/>
      <c r="H51" s="18"/>
      <c r="I51" s="18"/>
      <c r="J51" s="18"/>
      <c r="N51" s="17"/>
      <c r="O51" s="17"/>
      <c r="P51" s="17"/>
      <c r="Q51" s="17"/>
      <c r="R51" s="18"/>
      <c r="S51" s="17"/>
      <c r="AF51" s="21"/>
      <c r="AG51" s="21"/>
      <c r="AH51" s="21"/>
      <c r="AI51" s="19"/>
      <c r="AJ51" s="19"/>
      <c r="AK51" s="19"/>
      <c r="AL51" s="19"/>
      <c r="AM51" s="19"/>
      <c r="AN51" s="19"/>
      <c r="AO51" s="19"/>
      <c r="AS51" s="19"/>
      <c r="AT51" s="19"/>
      <c r="AU51" s="19"/>
      <c r="AV51" s="19"/>
      <c r="AW51" s="19"/>
      <c r="AX51" s="19"/>
      <c r="AY51" s="19"/>
      <c r="AZ51" s="19"/>
      <c r="BA51" s="19"/>
    </row>
    <row r="52" spans="4:53">
      <c r="D52" s="18"/>
      <c r="E52" s="18"/>
      <c r="F52" s="18"/>
      <c r="G52" s="18"/>
      <c r="H52" s="18"/>
      <c r="I52" s="18"/>
      <c r="J52" s="18"/>
      <c r="N52" s="17"/>
      <c r="O52" s="17"/>
      <c r="P52" s="17"/>
      <c r="Q52" s="17"/>
      <c r="R52" s="18"/>
      <c r="S52" s="17"/>
      <c r="AF52" s="21"/>
      <c r="AG52" s="21"/>
      <c r="AH52" s="21"/>
      <c r="AI52" s="19"/>
      <c r="AJ52" s="19"/>
      <c r="AK52" s="19"/>
      <c r="AL52" s="19"/>
      <c r="AM52" s="19"/>
      <c r="AN52" s="19"/>
      <c r="AO52" s="19"/>
      <c r="AS52" s="19"/>
      <c r="AT52" s="19"/>
      <c r="AU52" s="19"/>
      <c r="AV52" s="19"/>
      <c r="AW52" s="19"/>
      <c r="AX52" s="19"/>
      <c r="AY52" s="19"/>
      <c r="AZ52" s="19"/>
      <c r="BA52" s="19"/>
    </row>
    <row r="53" spans="4:53">
      <c r="D53" s="18"/>
      <c r="E53" s="18"/>
      <c r="F53" s="18"/>
      <c r="G53" s="18"/>
      <c r="H53" s="18"/>
      <c r="I53" s="18"/>
      <c r="J53" s="18"/>
      <c r="N53" s="17"/>
      <c r="O53" s="17"/>
      <c r="P53" s="17"/>
      <c r="Q53" s="17"/>
      <c r="R53" s="18"/>
      <c r="S53" s="17"/>
      <c r="AF53" s="21"/>
      <c r="AG53" s="21"/>
      <c r="AH53" s="21"/>
      <c r="AI53" s="19"/>
      <c r="AJ53" s="19"/>
      <c r="AK53" s="19"/>
      <c r="AL53" s="19"/>
      <c r="AM53" s="19"/>
      <c r="AN53" s="19"/>
      <c r="AO53" s="19"/>
      <c r="AS53" s="19"/>
      <c r="AT53" s="19"/>
      <c r="AU53" s="19"/>
      <c r="AV53" s="19"/>
      <c r="AW53" s="19"/>
      <c r="AX53" s="19"/>
      <c r="AY53" s="19"/>
      <c r="AZ53" s="19"/>
      <c r="BA53" s="19"/>
    </row>
    <row r="54" spans="4:53">
      <c r="D54" s="18"/>
      <c r="E54" s="18"/>
      <c r="F54" s="18"/>
      <c r="G54" s="18"/>
      <c r="H54" s="18"/>
      <c r="I54" s="18"/>
      <c r="J54" s="18"/>
      <c r="N54" s="17"/>
      <c r="O54" s="17"/>
      <c r="P54" s="17"/>
      <c r="Q54" s="17"/>
      <c r="R54" s="18"/>
      <c r="S54" s="17"/>
      <c r="AF54" s="21"/>
      <c r="AG54" s="21"/>
      <c r="AH54" s="21"/>
      <c r="AI54" s="19"/>
      <c r="AJ54" s="19"/>
      <c r="AK54" s="19"/>
      <c r="AL54" s="19"/>
      <c r="AM54" s="19"/>
      <c r="AN54" s="19"/>
      <c r="AO54" s="19"/>
      <c r="AS54" s="19"/>
      <c r="AT54" s="19"/>
      <c r="AU54" s="19"/>
      <c r="AV54" s="19"/>
      <c r="AW54" s="19"/>
      <c r="AX54" s="19"/>
      <c r="AY54" s="19"/>
      <c r="AZ54" s="19"/>
      <c r="BA54" s="19"/>
    </row>
    <row r="55" spans="4:53">
      <c r="D55" s="18"/>
      <c r="E55" s="18"/>
      <c r="F55" s="18"/>
      <c r="G55" s="18"/>
      <c r="H55" s="18"/>
      <c r="I55" s="18"/>
      <c r="J55" s="18"/>
      <c r="N55" s="17"/>
      <c r="O55" s="17"/>
      <c r="P55" s="17"/>
      <c r="Q55" s="17"/>
      <c r="R55" s="18"/>
      <c r="S55" s="17"/>
      <c r="AF55" s="21"/>
      <c r="AG55" s="21"/>
      <c r="AH55" s="21"/>
      <c r="AI55" s="19"/>
      <c r="AJ55" s="19"/>
      <c r="AK55" s="19"/>
      <c r="AL55" s="19"/>
      <c r="AM55" s="19"/>
      <c r="AN55" s="19"/>
      <c r="AO55" s="19"/>
      <c r="AS55" s="19"/>
      <c r="AT55" s="19"/>
      <c r="AU55" s="19"/>
      <c r="AV55" s="19"/>
      <c r="AW55" s="19"/>
      <c r="AX55" s="19"/>
      <c r="AY55" s="19"/>
      <c r="AZ55" s="19"/>
      <c r="BA55" s="19"/>
    </row>
    <row r="56" spans="4:53">
      <c r="D56" s="18"/>
      <c r="E56" s="18"/>
      <c r="F56" s="18"/>
      <c r="G56" s="18"/>
      <c r="H56" s="18"/>
      <c r="I56" s="18"/>
      <c r="J56" s="18"/>
      <c r="N56" s="17"/>
      <c r="O56" s="17"/>
      <c r="P56" s="17"/>
      <c r="Q56" s="17"/>
      <c r="R56" s="18"/>
      <c r="S56" s="17"/>
      <c r="AF56" s="21"/>
      <c r="AG56" s="21"/>
      <c r="AH56" s="21"/>
      <c r="AI56" s="19"/>
      <c r="AJ56" s="19"/>
      <c r="AK56" s="19"/>
      <c r="AL56" s="19"/>
      <c r="AM56" s="19"/>
      <c r="AN56" s="19"/>
      <c r="AO56" s="19"/>
      <c r="AS56" s="19"/>
      <c r="AT56" s="19"/>
      <c r="AU56" s="19"/>
      <c r="AV56" s="19"/>
      <c r="AW56" s="19"/>
      <c r="AX56" s="19"/>
      <c r="AY56" s="19"/>
      <c r="AZ56" s="19"/>
      <c r="BA56" s="19"/>
    </row>
    <row r="57" spans="4:53">
      <c r="D57" s="18"/>
      <c r="E57" s="18"/>
      <c r="F57" s="18"/>
      <c r="G57" s="18"/>
      <c r="H57" s="18"/>
      <c r="I57" s="18"/>
      <c r="J57" s="18"/>
      <c r="N57" s="17"/>
      <c r="O57" s="17"/>
      <c r="P57" s="17"/>
      <c r="Q57" s="17"/>
      <c r="R57" s="18"/>
      <c r="S57" s="17"/>
      <c r="AF57" s="21"/>
      <c r="AG57" s="21"/>
      <c r="AH57" s="21"/>
      <c r="AI57" s="19"/>
      <c r="AJ57" s="19"/>
      <c r="AK57" s="19"/>
      <c r="AL57" s="19"/>
      <c r="AM57" s="19"/>
      <c r="AN57" s="19"/>
      <c r="AO57" s="19"/>
      <c r="AS57" s="19"/>
      <c r="AT57" s="19"/>
      <c r="AU57" s="19"/>
      <c r="AV57" s="19"/>
      <c r="AW57" s="19"/>
      <c r="AX57" s="19"/>
      <c r="AY57" s="19"/>
      <c r="AZ57" s="19"/>
      <c r="BA57" s="19"/>
    </row>
    <row r="58" spans="4:53">
      <c r="D58" s="18"/>
      <c r="E58" s="18"/>
      <c r="F58" s="18"/>
      <c r="G58" s="18"/>
      <c r="H58" s="18"/>
      <c r="I58" s="18"/>
      <c r="J58" s="18"/>
      <c r="N58" s="17"/>
      <c r="O58" s="17"/>
      <c r="P58" s="17"/>
      <c r="Q58" s="17"/>
      <c r="R58" s="18"/>
      <c r="S58" s="17"/>
      <c r="AF58" s="21"/>
      <c r="AG58" s="21"/>
      <c r="AH58" s="21"/>
      <c r="AI58" s="19"/>
      <c r="AJ58" s="19"/>
      <c r="AK58" s="19"/>
      <c r="AL58" s="19"/>
      <c r="AM58" s="19"/>
      <c r="AN58" s="19"/>
      <c r="AO58" s="19"/>
      <c r="AS58" s="19"/>
      <c r="AT58" s="19"/>
      <c r="AU58" s="19"/>
      <c r="AV58" s="19"/>
      <c r="AW58" s="19"/>
      <c r="AX58" s="19"/>
      <c r="AY58" s="19"/>
      <c r="AZ58" s="19"/>
      <c r="BA58" s="19"/>
    </row>
    <row r="59" spans="4:53">
      <c r="D59" s="18"/>
      <c r="E59" s="18"/>
      <c r="F59" s="18"/>
      <c r="G59" s="18"/>
      <c r="H59" s="18"/>
      <c r="I59" s="18"/>
      <c r="J59" s="18"/>
      <c r="N59" s="17"/>
      <c r="O59" s="17"/>
      <c r="P59" s="17"/>
      <c r="Q59" s="17"/>
      <c r="R59" s="18"/>
      <c r="S59" s="17"/>
      <c r="AF59" s="21"/>
      <c r="AG59" s="21"/>
      <c r="AH59" s="21"/>
      <c r="AI59" s="19"/>
      <c r="AJ59" s="19"/>
      <c r="AK59" s="19"/>
      <c r="AL59" s="19"/>
      <c r="AM59" s="19"/>
      <c r="AN59" s="19"/>
      <c r="AO59" s="19"/>
      <c r="AS59" s="19"/>
      <c r="AT59" s="19"/>
      <c r="AU59" s="19"/>
      <c r="AV59" s="19"/>
      <c r="AW59" s="19"/>
      <c r="AX59" s="19"/>
      <c r="AY59" s="19"/>
      <c r="AZ59" s="19"/>
      <c r="BA59" s="19"/>
    </row>
    <row r="60" spans="4:53">
      <c r="D60" s="18"/>
      <c r="E60" s="18"/>
      <c r="F60" s="18"/>
      <c r="G60" s="18"/>
      <c r="H60" s="18"/>
      <c r="I60" s="18"/>
      <c r="J60" s="18"/>
      <c r="N60" s="17"/>
      <c r="O60" s="17"/>
      <c r="P60" s="17"/>
      <c r="Q60" s="17"/>
      <c r="R60" s="18"/>
      <c r="S60" s="17"/>
      <c r="AF60" s="21"/>
      <c r="AG60" s="21"/>
      <c r="AH60" s="21"/>
      <c r="AI60" s="19"/>
      <c r="AJ60" s="19"/>
      <c r="AK60" s="19"/>
      <c r="AL60" s="19"/>
      <c r="AM60" s="19"/>
      <c r="AN60" s="19"/>
      <c r="AO60" s="19"/>
      <c r="AS60" s="19"/>
      <c r="AT60" s="19"/>
      <c r="AU60" s="19"/>
      <c r="AV60" s="19"/>
      <c r="AW60" s="19"/>
      <c r="AX60" s="19"/>
      <c r="AY60" s="19"/>
      <c r="AZ60" s="19"/>
      <c r="BA60" s="19"/>
    </row>
    <row r="61" spans="4:53">
      <c r="D61" s="18"/>
      <c r="E61" s="18"/>
      <c r="F61" s="18"/>
      <c r="G61" s="18"/>
      <c r="H61" s="18"/>
      <c r="I61" s="18"/>
      <c r="J61" s="18"/>
      <c r="N61" s="17"/>
      <c r="O61" s="17"/>
      <c r="P61" s="17"/>
      <c r="Q61" s="17"/>
      <c r="R61" s="18"/>
      <c r="S61" s="17"/>
      <c r="AF61" s="21"/>
      <c r="AG61" s="21"/>
      <c r="AH61" s="21"/>
      <c r="AI61" s="19"/>
      <c r="AJ61" s="19"/>
      <c r="AK61" s="19"/>
      <c r="AL61" s="19"/>
      <c r="AM61" s="19"/>
      <c r="AN61" s="19"/>
      <c r="AO61" s="19"/>
      <c r="AS61" s="19"/>
      <c r="AT61" s="19"/>
      <c r="AU61" s="19"/>
      <c r="AV61" s="19"/>
      <c r="AW61" s="19"/>
      <c r="AX61" s="19"/>
      <c r="AY61" s="19"/>
      <c r="AZ61" s="19"/>
      <c r="BA61" s="19"/>
    </row>
    <row r="62" spans="4:53">
      <c r="D62" s="18"/>
      <c r="E62" s="18"/>
      <c r="F62" s="18"/>
      <c r="G62" s="18"/>
      <c r="H62" s="18"/>
      <c r="I62" s="18"/>
      <c r="J62" s="18"/>
      <c r="N62" s="17"/>
      <c r="O62" s="17"/>
      <c r="P62" s="17"/>
      <c r="Q62" s="17"/>
      <c r="R62" s="18"/>
      <c r="S62" s="17"/>
      <c r="AF62" s="21"/>
      <c r="AG62" s="21"/>
      <c r="AH62" s="21"/>
      <c r="AI62" s="19"/>
      <c r="AJ62" s="19"/>
      <c r="AK62" s="19"/>
      <c r="AL62" s="19"/>
      <c r="AM62" s="19"/>
      <c r="AN62" s="19"/>
      <c r="AO62" s="19"/>
      <c r="AS62" s="19"/>
      <c r="AT62" s="19"/>
      <c r="AU62" s="19"/>
      <c r="AV62" s="19"/>
      <c r="AW62" s="19"/>
      <c r="AX62" s="19"/>
      <c r="AY62" s="19"/>
      <c r="AZ62" s="19"/>
      <c r="BA62" s="19"/>
    </row>
    <row r="63" spans="4:53">
      <c r="D63" s="18"/>
      <c r="E63" s="18"/>
      <c r="F63" s="18"/>
      <c r="G63" s="18"/>
      <c r="H63" s="18"/>
      <c r="I63" s="18"/>
      <c r="J63" s="18"/>
      <c r="N63" s="17"/>
      <c r="O63" s="17"/>
      <c r="P63" s="17"/>
      <c r="Q63" s="17"/>
      <c r="R63" s="18"/>
      <c r="S63" s="17"/>
      <c r="AF63" s="21"/>
      <c r="AG63" s="21"/>
      <c r="AH63" s="21"/>
      <c r="AI63" s="19"/>
      <c r="AJ63" s="19"/>
      <c r="AK63" s="19"/>
      <c r="AL63" s="19"/>
      <c r="AM63" s="19"/>
      <c r="AN63" s="19"/>
      <c r="AO63" s="19"/>
      <c r="AS63" s="19"/>
      <c r="AT63" s="19"/>
      <c r="AU63" s="19"/>
      <c r="AV63" s="19"/>
      <c r="AW63" s="19"/>
      <c r="AX63" s="19"/>
      <c r="AY63" s="19"/>
      <c r="AZ63" s="19"/>
      <c r="BA63" s="19"/>
    </row>
    <row r="64" spans="4:53">
      <c r="D64" s="18"/>
      <c r="E64" s="18"/>
      <c r="F64" s="18"/>
      <c r="G64" s="18"/>
      <c r="H64" s="18"/>
      <c r="I64" s="18"/>
      <c r="J64" s="18"/>
      <c r="N64" s="17"/>
      <c r="O64" s="17"/>
      <c r="P64" s="17"/>
      <c r="Q64" s="17"/>
      <c r="R64" s="18"/>
      <c r="S64" s="17"/>
      <c r="AF64" s="21"/>
      <c r="AG64" s="21"/>
      <c r="AH64" s="21"/>
      <c r="AI64" s="19"/>
      <c r="AJ64" s="19"/>
      <c r="AK64" s="19"/>
      <c r="AL64" s="19"/>
      <c r="AM64" s="19"/>
      <c r="AN64" s="19"/>
      <c r="AO64" s="19"/>
      <c r="AS64" s="19"/>
      <c r="AT64" s="19"/>
      <c r="AU64" s="19"/>
      <c r="AV64" s="19"/>
      <c r="AW64" s="19"/>
      <c r="AX64" s="19"/>
      <c r="AY64" s="19"/>
      <c r="AZ64" s="19"/>
      <c r="BA64" s="19"/>
    </row>
    <row r="65" spans="1:53">
      <c r="D65" s="18"/>
      <c r="E65" s="18"/>
      <c r="F65" s="18"/>
      <c r="G65" s="18"/>
      <c r="H65" s="18"/>
      <c r="I65" s="18"/>
      <c r="J65" s="18"/>
      <c r="N65" s="17"/>
      <c r="O65" s="17"/>
      <c r="P65" s="17"/>
      <c r="Q65" s="17"/>
      <c r="R65" s="18"/>
      <c r="S65" s="17"/>
      <c r="AF65" s="21"/>
      <c r="AG65" s="21"/>
      <c r="AH65" s="21"/>
      <c r="AI65" s="19"/>
      <c r="AJ65" s="19"/>
      <c r="AK65" s="19"/>
      <c r="AL65" s="19"/>
      <c r="AM65" s="19"/>
      <c r="AN65" s="19"/>
      <c r="AO65" s="19"/>
      <c r="AS65" s="19"/>
      <c r="AT65" s="19"/>
      <c r="AU65" s="19"/>
      <c r="AV65" s="19"/>
      <c r="AW65" s="19"/>
      <c r="AX65" s="19"/>
      <c r="AY65" s="19"/>
      <c r="AZ65" s="19"/>
      <c r="BA65" s="19"/>
    </row>
    <row r="66" spans="1:53">
      <c r="A66" s="22"/>
      <c r="D66" s="18"/>
      <c r="E66" s="18"/>
      <c r="F66" s="18"/>
      <c r="G66" s="18"/>
      <c r="H66" s="18"/>
      <c r="I66" s="18"/>
      <c r="J66" s="18"/>
      <c r="N66" s="17"/>
      <c r="O66" s="17"/>
      <c r="P66" s="17"/>
      <c r="Q66" s="17"/>
      <c r="R66" s="18"/>
      <c r="S66" s="17"/>
      <c r="AF66" s="21"/>
      <c r="AG66" s="21"/>
      <c r="AH66" s="21"/>
      <c r="AI66" s="19"/>
      <c r="AJ66" s="19"/>
      <c r="AK66" s="19"/>
      <c r="AL66" s="19"/>
      <c r="AM66" s="19"/>
      <c r="AN66" s="19"/>
      <c r="AO66" s="19"/>
      <c r="AS66" s="19"/>
      <c r="AT66" s="19"/>
      <c r="AU66" s="19"/>
      <c r="AV66" s="19"/>
      <c r="AW66" s="19"/>
      <c r="AX66" s="19"/>
      <c r="AY66" s="19"/>
      <c r="AZ66" s="19"/>
      <c r="BA66" s="19"/>
    </row>
    <row r="67" spans="1:53">
      <c r="A67" s="22"/>
      <c r="D67" s="18"/>
      <c r="E67" s="18"/>
      <c r="F67" s="18"/>
      <c r="G67" s="18"/>
      <c r="H67" s="18"/>
      <c r="I67" s="18"/>
      <c r="J67" s="18"/>
      <c r="N67" s="17"/>
      <c r="O67" s="17"/>
      <c r="P67" s="17"/>
      <c r="Q67" s="17"/>
      <c r="R67" s="18"/>
      <c r="S67" s="17"/>
      <c r="AF67" s="21"/>
      <c r="AG67" s="21"/>
      <c r="AH67" s="21"/>
      <c r="AI67" s="19"/>
      <c r="AJ67" s="19"/>
      <c r="AK67" s="19"/>
      <c r="AL67" s="19"/>
      <c r="AM67" s="19"/>
      <c r="AN67" s="19"/>
      <c r="AO67" s="19"/>
      <c r="AS67" s="19"/>
      <c r="AT67" s="19"/>
      <c r="AU67" s="19"/>
      <c r="AV67" s="19"/>
      <c r="AW67" s="19"/>
      <c r="AX67" s="19"/>
      <c r="AY67" s="19"/>
      <c r="AZ67" s="19"/>
      <c r="BA67" s="19"/>
    </row>
    <row r="68" spans="1:53">
      <c r="A68" s="22"/>
      <c r="D68" s="18"/>
      <c r="E68" s="18"/>
      <c r="F68" s="18"/>
      <c r="G68" s="18"/>
      <c r="H68" s="18"/>
      <c r="I68" s="18"/>
      <c r="J68" s="18"/>
      <c r="N68" s="17"/>
      <c r="O68" s="17"/>
      <c r="P68" s="17"/>
      <c r="Q68" s="17"/>
      <c r="R68" s="18"/>
      <c r="S68" s="17"/>
      <c r="AF68" s="21"/>
      <c r="AG68" s="21"/>
      <c r="AH68" s="21"/>
      <c r="AI68" s="19"/>
      <c r="AJ68" s="19"/>
      <c r="AK68" s="19"/>
      <c r="AL68" s="19"/>
      <c r="AM68" s="19"/>
      <c r="AN68" s="19"/>
      <c r="AO68" s="19"/>
      <c r="AS68" s="19"/>
      <c r="AT68" s="19"/>
      <c r="AU68" s="19"/>
      <c r="AV68" s="19"/>
      <c r="AW68" s="19"/>
      <c r="AX68" s="19"/>
      <c r="AY68" s="19"/>
      <c r="AZ68" s="19"/>
      <c r="BA68" s="19"/>
    </row>
    <row r="69" spans="1:53">
      <c r="A69" s="22"/>
      <c r="D69" s="18"/>
      <c r="E69" s="18"/>
      <c r="F69" s="18"/>
      <c r="G69" s="18"/>
      <c r="H69" s="18"/>
      <c r="I69" s="18"/>
      <c r="J69" s="18"/>
      <c r="N69" s="17"/>
      <c r="O69" s="17"/>
      <c r="P69" s="17"/>
      <c r="Q69" s="17"/>
      <c r="R69" s="18"/>
      <c r="S69" s="17"/>
    </row>
    <row r="70" spans="1:53">
      <c r="A70" s="22"/>
      <c r="D70" s="18"/>
      <c r="E70" s="18"/>
      <c r="F70" s="18"/>
      <c r="G70" s="18"/>
      <c r="H70" s="18"/>
      <c r="I70" s="18"/>
      <c r="J70" s="18"/>
      <c r="N70" s="17"/>
      <c r="O70" s="17"/>
      <c r="P70" s="17"/>
      <c r="Q70" s="17"/>
      <c r="R70" s="18"/>
      <c r="S70" s="17"/>
    </row>
    <row r="71" spans="1:53">
      <c r="A71" s="22"/>
      <c r="D71" s="18"/>
      <c r="E71" s="18"/>
      <c r="F71" s="18"/>
      <c r="G71" s="18"/>
      <c r="H71" s="18"/>
      <c r="I71" s="18"/>
      <c r="J71" s="18"/>
      <c r="N71" s="17"/>
      <c r="O71" s="17"/>
      <c r="P71" s="17"/>
      <c r="Q71" s="17"/>
      <c r="R71" s="18"/>
      <c r="S71" s="17"/>
    </row>
    <row r="72" spans="1:53">
      <c r="A72" s="22"/>
      <c r="D72" s="18"/>
      <c r="E72" s="18"/>
      <c r="F72" s="18"/>
      <c r="G72" s="18"/>
      <c r="H72" s="18"/>
      <c r="I72" s="18"/>
      <c r="J72" s="18"/>
      <c r="N72" s="17"/>
      <c r="O72" s="17"/>
      <c r="P72" s="17"/>
      <c r="Q72" s="17"/>
      <c r="R72" s="18"/>
      <c r="S72" s="17"/>
    </row>
    <row r="73" spans="1:53">
      <c r="D73" s="18"/>
      <c r="E73" s="18"/>
      <c r="F73" s="18"/>
      <c r="G73" s="18"/>
      <c r="H73" s="18"/>
      <c r="I73" s="18"/>
      <c r="J73" s="18"/>
      <c r="N73" s="17"/>
      <c r="O73" s="17"/>
      <c r="P73" s="17"/>
      <c r="Q73" s="17"/>
      <c r="R73" s="18"/>
      <c r="S73" s="17"/>
    </row>
  </sheetData>
  <mergeCells count="7">
    <mergeCell ref="T3:V3"/>
    <mergeCell ref="A33:Q33"/>
    <mergeCell ref="A35:C35"/>
    <mergeCell ref="C3:E3"/>
    <mergeCell ref="H3:J3"/>
    <mergeCell ref="O3:Q3"/>
    <mergeCell ref="G35:N35"/>
  </mergeCells>
  <pageMargins left="0.7" right="0.7" top="0.75" bottom="0.75" header="0.3" footer="0.3"/>
  <pageSetup orientation="portrait" horizontalDpi="90" verticalDpi="90"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E4824A-D514-4B4D-B45D-DB3A1C7E6C3B}">
  <sheetPr codeName="Sheet10">
    <tabColor theme="5" tint="0.59999389629810485"/>
  </sheetPr>
  <dimension ref="A1:D6"/>
  <sheetViews>
    <sheetView topLeftCell="A4" zoomScaleNormal="100" workbookViewId="0">
      <selection activeCell="P21" sqref="P21"/>
    </sheetView>
  </sheetViews>
  <sheetFormatPr defaultColWidth="8.7109375" defaultRowHeight="12.6"/>
  <cols>
    <col min="1" max="1" width="8.7109375" style="9"/>
    <col min="2" max="2" width="13" style="9" customWidth="1"/>
    <col min="3" max="3" width="12.140625" style="9" customWidth="1"/>
    <col min="4" max="16384" width="8.7109375" style="9"/>
  </cols>
  <sheetData>
    <row r="1" spans="1:4">
      <c r="A1" s="215" t="s">
        <v>352</v>
      </c>
      <c r="B1" s="215" t="s">
        <v>353</v>
      </c>
      <c r="C1" s="215" t="s">
        <v>354</v>
      </c>
      <c r="D1" s="215" t="s">
        <v>355</v>
      </c>
    </row>
    <row r="2" spans="1:4">
      <c r="A2" s="215">
        <v>1</v>
      </c>
      <c r="B2" s="215">
        <v>0</v>
      </c>
      <c r="C2" s="215">
        <v>0</v>
      </c>
      <c r="D2" s="215">
        <v>0</v>
      </c>
    </row>
    <row r="3" spans="1:4">
      <c r="A3" s="215">
        <v>2</v>
      </c>
      <c r="B3" s="215">
        <v>-14.321793834845099</v>
      </c>
      <c r="C3" s="215">
        <v>0</v>
      </c>
      <c r="D3" s="215">
        <v>-14.321793834845099</v>
      </c>
    </row>
    <row r="4" spans="1:4">
      <c r="A4" s="215">
        <v>3</v>
      </c>
      <c r="B4" s="215">
        <v>0</v>
      </c>
      <c r="C4" s="215">
        <v>0</v>
      </c>
      <c r="D4" s="215">
        <v>0</v>
      </c>
    </row>
    <row r="5" spans="1:4">
      <c r="A5" s="215">
        <v>4</v>
      </c>
      <c r="B5" s="215">
        <v>0</v>
      </c>
      <c r="C5" s="215">
        <v>0</v>
      </c>
      <c r="D5" s="215">
        <v>0</v>
      </c>
    </row>
    <row r="6" spans="1:4">
      <c r="A6" s="215">
        <v>5</v>
      </c>
      <c r="B6" s="215">
        <v>0</v>
      </c>
      <c r="C6" s="215">
        <v>0</v>
      </c>
      <c r="D6" s="215">
        <v>0</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0A4CA-795A-40BE-A23D-968D682126DD}">
  <sheetPr codeName="Sheet11">
    <tabColor theme="5" tint="0.59999389629810485"/>
  </sheetPr>
  <dimension ref="A1:M8"/>
  <sheetViews>
    <sheetView topLeftCell="A2" zoomScaleNormal="100" workbookViewId="0">
      <selection activeCell="N43" sqref="N43"/>
    </sheetView>
  </sheetViews>
  <sheetFormatPr defaultColWidth="8.7109375" defaultRowHeight="12.6"/>
  <cols>
    <col min="1" max="16384" width="8.7109375" style="9"/>
  </cols>
  <sheetData>
    <row r="1" spans="1:13" ht="99.95">
      <c r="A1" s="215"/>
      <c r="B1" s="216" t="s">
        <v>356</v>
      </c>
      <c r="C1" s="216" t="s">
        <v>357</v>
      </c>
      <c r="D1" s="216" t="s">
        <v>358</v>
      </c>
      <c r="E1" s="216" t="s">
        <v>359</v>
      </c>
      <c r="F1" s="216" t="s">
        <v>357</v>
      </c>
      <c r="G1" s="216" t="s">
        <v>360</v>
      </c>
      <c r="H1" s="216" t="s">
        <v>361</v>
      </c>
      <c r="I1" s="216" t="s">
        <v>362</v>
      </c>
      <c r="J1" s="215"/>
      <c r="K1" s="215"/>
      <c r="L1" s="216" t="s">
        <v>363</v>
      </c>
      <c r="M1" s="216" t="s">
        <v>364</v>
      </c>
    </row>
    <row r="2" spans="1:13">
      <c r="A2" s="218" t="s">
        <v>103</v>
      </c>
      <c r="B2" s="218">
        <v>1439.6</v>
      </c>
      <c r="C2" s="406">
        <f t="shared" ref="C2:C8" si="0">B2-D2</f>
        <v>623.09999999999991</v>
      </c>
      <c r="D2" s="218">
        <v>816.5</v>
      </c>
      <c r="E2" s="407">
        <v>6.8748806112702958</v>
      </c>
      <c r="F2" s="407">
        <f t="shared" ref="F2:F8" si="1">E2-G2</f>
        <v>2.9756446991404011</v>
      </c>
      <c r="G2" s="407">
        <v>3.8992359121298947</v>
      </c>
      <c r="H2" s="215" t="s">
        <v>365</v>
      </c>
      <c r="I2" s="215"/>
      <c r="J2" s="215"/>
      <c r="K2" s="215"/>
      <c r="L2" s="215">
        <v>100</v>
      </c>
      <c r="M2" s="217">
        <f>D2*L2/100</f>
        <v>816.5</v>
      </c>
    </row>
    <row r="3" spans="1:13">
      <c r="A3" s="218" t="s">
        <v>366</v>
      </c>
      <c r="B3" s="406">
        <v>936.5874208260318</v>
      </c>
      <c r="C3" s="406">
        <f t="shared" si="0"/>
        <v>515.13036226285703</v>
      </c>
      <c r="D3" s="406">
        <v>421.45705856317471</v>
      </c>
      <c r="E3" s="407">
        <v>18.647549199227619</v>
      </c>
      <c r="F3" s="407">
        <f t="shared" si="1"/>
        <v>10.256152059575189</v>
      </c>
      <c r="G3" s="406">
        <v>8.3913971396524296</v>
      </c>
      <c r="H3" s="215">
        <v>1282</v>
      </c>
      <c r="I3" s="215">
        <v>25.4</v>
      </c>
      <c r="J3" s="215"/>
      <c r="K3" s="215"/>
      <c r="L3" s="215">
        <v>36</v>
      </c>
      <c r="M3" s="217">
        <f t="shared" ref="M3:M8" si="2">D3*L3/100</f>
        <v>151.72454108274289</v>
      </c>
    </row>
    <row r="4" spans="1:13">
      <c r="A4" s="218" t="s">
        <v>100</v>
      </c>
      <c r="B4" s="406">
        <v>423.55500000000001</v>
      </c>
      <c r="C4" s="406">
        <f t="shared" si="0"/>
        <v>311.44499999999999</v>
      </c>
      <c r="D4" s="406">
        <v>112.11</v>
      </c>
      <c r="E4" s="406">
        <v>15.624711475498321</v>
      </c>
      <c r="F4" s="407">
        <f t="shared" si="1"/>
        <v>10.316570858776757</v>
      </c>
      <c r="G4" s="406">
        <v>5.3081406167215652</v>
      </c>
      <c r="H4" s="215">
        <v>436</v>
      </c>
      <c r="I4" s="215">
        <v>16.100000000000001</v>
      </c>
      <c r="J4" s="215" t="s">
        <v>367</v>
      </c>
      <c r="K4" s="215"/>
      <c r="L4" s="219">
        <v>35</v>
      </c>
      <c r="M4" s="217">
        <f t="shared" si="2"/>
        <v>39.238500000000002</v>
      </c>
    </row>
    <row r="5" spans="1:13">
      <c r="A5" s="218" t="s">
        <v>368</v>
      </c>
      <c r="B5" s="406">
        <v>342.39</v>
      </c>
      <c r="C5" s="406">
        <f t="shared" si="0"/>
        <v>180.82528939999997</v>
      </c>
      <c r="D5" s="406">
        <v>161.56471060000001</v>
      </c>
      <c r="E5" s="406">
        <v>13.027279122482478</v>
      </c>
      <c r="F5" s="407">
        <f t="shared" si="1"/>
        <v>6.880053498692928</v>
      </c>
      <c r="G5" s="406">
        <v>6.1472256237895495</v>
      </c>
      <c r="H5" s="215">
        <v>382</v>
      </c>
      <c r="I5" s="215">
        <v>14.7</v>
      </c>
      <c r="J5" s="215"/>
      <c r="K5" s="215"/>
      <c r="L5" s="219">
        <v>30.621500000000001</v>
      </c>
      <c r="M5" s="217">
        <f t="shared" si="2"/>
        <v>49.473537856379011</v>
      </c>
    </row>
    <row r="6" spans="1:13">
      <c r="A6" s="218" t="s">
        <v>89</v>
      </c>
      <c r="B6" s="406">
        <v>863.96409999999992</v>
      </c>
      <c r="C6" s="406">
        <f t="shared" si="0"/>
        <v>805.01909999999987</v>
      </c>
      <c r="D6" s="406">
        <v>58.945000000000007</v>
      </c>
      <c r="E6" s="406">
        <v>22.716837768168219</v>
      </c>
      <c r="F6" s="407">
        <f t="shared" si="1"/>
        <v>20.947955334555701</v>
      </c>
      <c r="G6" s="406">
        <v>1.7688824336125175</v>
      </c>
      <c r="H6" s="215">
        <v>943</v>
      </c>
      <c r="I6" s="215">
        <v>24.8</v>
      </c>
      <c r="J6" s="215"/>
      <c r="K6" s="215"/>
      <c r="L6" s="219">
        <v>19.156061452513967</v>
      </c>
      <c r="M6" s="217">
        <f t="shared" si="2"/>
        <v>11.291540423184358</v>
      </c>
    </row>
    <row r="7" spans="1:13">
      <c r="A7" s="218" t="s">
        <v>369</v>
      </c>
      <c r="B7" s="406">
        <v>593.476</v>
      </c>
      <c r="C7" s="406">
        <f t="shared" si="0"/>
        <v>269.476</v>
      </c>
      <c r="D7" s="406">
        <v>324</v>
      </c>
      <c r="E7" s="406">
        <v>31.484716289405089</v>
      </c>
      <c r="F7" s="407">
        <f t="shared" si="1"/>
        <v>11.867316139852687</v>
      </c>
      <c r="G7" s="406">
        <v>19.617400149552402</v>
      </c>
      <c r="H7" s="215">
        <v>661</v>
      </c>
      <c r="I7" s="215">
        <v>35.1</v>
      </c>
      <c r="J7" s="215" t="s">
        <v>370</v>
      </c>
      <c r="K7" s="215"/>
      <c r="L7" s="219">
        <v>17.61</v>
      </c>
      <c r="M7" s="217">
        <f t="shared" si="2"/>
        <v>57.056399999999996</v>
      </c>
    </row>
    <row r="8" spans="1:13">
      <c r="A8" s="218" t="s">
        <v>371</v>
      </c>
      <c r="B8" s="406">
        <v>208.8579</v>
      </c>
      <c r="C8" s="406">
        <f t="shared" si="0"/>
        <v>73.457899999999995</v>
      </c>
      <c r="D8" s="406">
        <v>135.4</v>
      </c>
      <c r="E8" s="406">
        <v>16.314551688600673</v>
      </c>
      <c r="F8" s="407">
        <f t="shared" si="1"/>
        <v>4.2435664501496824</v>
      </c>
      <c r="G8" s="406">
        <v>12.070985238450991</v>
      </c>
      <c r="H8" s="215">
        <v>172</v>
      </c>
      <c r="I8" s="215">
        <v>13.4</v>
      </c>
      <c r="J8" s="215"/>
      <c r="K8" s="215"/>
      <c r="L8" s="219">
        <v>12.2</v>
      </c>
      <c r="M8" s="217">
        <f t="shared" si="2"/>
        <v>16.518799999999999</v>
      </c>
    </row>
  </sheetData>
  <pageMargins left="0.7" right="0.7" top="0.75" bottom="0.75" header="0.3" footer="0.3"/>
  <pageSetup orientation="portrait" horizontalDpi="90" verticalDpi="9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B806E4-6BCF-4983-9422-11098B300F5C}">
  <sheetPr>
    <tabColor rgb="FFFF0000"/>
    <pageSetUpPr fitToPage="1"/>
  </sheetPr>
  <dimension ref="B4:J33"/>
  <sheetViews>
    <sheetView zoomScale="110" zoomScaleNormal="110" workbookViewId="0">
      <selection activeCell="H17" sqref="H17"/>
    </sheetView>
  </sheetViews>
  <sheetFormatPr defaultColWidth="9.140625" defaultRowHeight="14.1"/>
  <cols>
    <col min="1" max="1" width="9.140625" style="276"/>
    <col min="2" max="10" width="10.5703125" style="276" customWidth="1"/>
    <col min="11" max="16384" width="9.140625" style="276"/>
  </cols>
  <sheetData>
    <row r="4" spans="2:10" ht="14.45" thickBot="1"/>
    <row r="5" spans="2:10">
      <c r="B5" s="277"/>
      <c r="C5" s="278"/>
      <c r="D5" s="278"/>
      <c r="E5" s="278"/>
      <c r="F5" s="278"/>
      <c r="G5" s="278"/>
      <c r="H5" s="278"/>
      <c r="I5" s="278"/>
      <c r="J5" s="279"/>
    </row>
    <row r="6" spans="2:10">
      <c r="B6" s="280"/>
      <c r="C6" s="281"/>
      <c r="D6" s="281"/>
      <c r="E6" s="281"/>
      <c r="F6" s="281"/>
      <c r="G6" s="281"/>
      <c r="H6" s="281"/>
      <c r="I6" s="281"/>
      <c r="J6" s="282"/>
    </row>
    <row r="7" spans="2:10">
      <c r="B7" s="362" t="s">
        <v>0</v>
      </c>
      <c r="C7" s="363"/>
      <c r="D7" s="363"/>
      <c r="E7" s="363"/>
      <c r="F7" s="363"/>
      <c r="G7" s="363"/>
      <c r="H7" s="363"/>
      <c r="I7" s="363"/>
      <c r="J7" s="364"/>
    </row>
    <row r="8" spans="2:10">
      <c r="B8" s="362" t="s">
        <v>1</v>
      </c>
      <c r="C8" s="363"/>
      <c r="D8" s="363"/>
      <c r="E8" s="363"/>
      <c r="F8" s="363"/>
      <c r="G8" s="363"/>
      <c r="H8" s="363"/>
      <c r="I8" s="363"/>
      <c r="J8" s="364"/>
    </row>
    <row r="9" spans="2:10">
      <c r="B9" s="283"/>
      <c r="C9" s="284"/>
      <c r="D9" s="284"/>
      <c r="E9" s="284"/>
      <c r="F9" s="284"/>
      <c r="G9" s="284"/>
      <c r="H9" s="284"/>
      <c r="I9" s="284"/>
      <c r="J9" s="282"/>
    </row>
    <row r="10" spans="2:10">
      <c r="B10" s="283"/>
      <c r="C10" s="284"/>
      <c r="D10" s="284"/>
      <c r="E10" s="284"/>
      <c r="F10" s="284"/>
      <c r="G10" s="284"/>
      <c r="H10" s="284"/>
      <c r="I10" s="284"/>
      <c r="J10" s="282"/>
    </row>
    <row r="11" spans="2:10">
      <c r="B11" s="283"/>
      <c r="C11" s="284"/>
      <c r="D11" s="284"/>
      <c r="E11" s="284"/>
      <c r="F11" s="284"/>
      <c r="G11" s="284"/>
      <c r="H11" s="284"/>
      <c r="I11" s="284"/>
      <c r="J11" s="282"/>
    </row>
    <row r="12" spans="2:10">
      <c r="B12" s="283"/>
      <c r="C12" s="284"/>
      <c r="D12" s="284"/>
      <c r="E12" s="284"/>
      <c r="F12" s="284"/>
      <c r="G12" s="284"/>
      <c r="H12" s="284"/>
      <c r="I12" s="284"/>
      <c r="J12" s="282"/>
    </row>
    <row r="13" spans="2:10">
      <c r="B13" s="283"/>
      <c r="C13" s="284"/>
      <c r="D13" s="284"/>
      <c r="E13" s="284"/>
      <c r="F13" s="284"/>
      <c r="G13" s="284"/>
      <c r="H13" s="284"/>
      <c r="I13" s="284"/>
      <c r="J13" s="282"/>
    </row>
    <row r="14" spans="2:10">
      <c r="B14" s="283"/>
      <c r="C14" s="284"/>
      <c r="D14" s="284"/>
      <c r="E14" s="284"/>
      <c r="F14" s="284"/>
      <c r="G14" s="284"/>
      <c r="H14" s="284"/>
      <c r="I14" s="284"/>
      <c r="J14" s="282"/>
    </row>
    <row r="15" spans="2:10">
      <c r="B15" s="283"/>
      <c r="C15" s="284"/>
      <c r="D15" s="284"/>
      <c r="E15" s="284"/>
      <c r="F15" s="284"/>
      <c r="G15" s="284"/>
      <c r="H15" s="284"/>
      <c r="I15" s="284"/>
      <c r="J15" s="282"/>
    </row>
    <row r="16" spans="2:10">
      <c r="B16" s="283"/>
      <c r="C16" s="284"/>
      <c r="D16" s="284"/>
      <c r="E16" s="284"/>
      <c r="F16" s="284"/>
      <c r="G16" s="284"/>
      <c r="H16" s="284"/>
      <c r="I16" s="284"/>
      <c r="J16" s="282"/>
    </row>
    <row r="17" spans="2:10">
      <c r="B17" s="283"/>
      <c r="C17" s="284"/>
      <c r="D17" s="284"/>
      <c r="E17" s="284"/>
      <c r="F17" s="284"/>
      <c r="G17" s="284"/>
      <c r="H17" s="284"/>
      <c r="I17" s="284"/>
      <c r="J17" s="282"/>
    </row>
    <row r="18" spans="2:10">
      <c r="B18" s="283"/>
      <c r="C18" s="284"/>
      <c r="D18" s="284"/>
      <c r="E18" s="284"/>
      <c r="F18" s="284"/>
      <c r="G18" s="284"/>
      <c r="H18" s="284"/>
      <c r="I18" s="284"/>
      <c r="J18" s="282"/>
    </row>
    <row r="19" spans="2:10">
      <c r="B19" s="283"/>
      <c r="C19" s="284"/>
      <c r="D19" s="284"/>
      <c r="E19" s="284"/>
      <c r="F19" s="284"/>
      <c r="G19" s="284"/>
      <c r="H19" s="284"/>
      <c r="I19" s="284"/>
      <c r="J19" s="282"/>
    </row>
    <row r="20" spans="2:10">
      <c r="B20" s="283"/>
      <c r="C20" s="284"/>
      <c r="D20" s="284"/>
      <c r="E20" s="284"/>
      <c r="F20" s="284"/>
      <c r="G20" s="284"/>
      <c r="H20" s="284"/>
      <c r="I20" s="284"/>
      <c r="J20" s="282"/>
    </row>
    <row r="21" spans="2:10">
      <c r="B21" s="283"/>
      <c r="C21" s="284"/>
      <c r="D21" s="284"/>
      <c r="E21" s="284"/>
      <c r="F21" s="284"/>
      <c r="G21" s="284"/>
      <c r="H21" s="284"/>
      <c r="I21" s="284"/>
      <c r="J21" s="282"/>
    </row>
    <row r="22" spans="2:10">
      <c r="B22" s="283"/>
      <c r="C22" s="284"/>
      <c r="D22" s="284"/>
      <c r="E22" s="284"/>
      <c r="F22" s="284"/>
      <c r="G22" s="284"/>
      <c r="H22" s="284"/>
      <c r="I22" s="284"/>
      <c r="J22" s="282"/>
    </row>
    <row r="23" spans="2:10">
      <c r="B23" s="362" t="s">
        <v>58</v>
      </c>
      <c r="C23" s="363"/>
      <c r="D23" s="363"/>
      <c r="E23" s="363"/>
      <c r="F23" s="363"/>
      <c r="G23" s="363"/>
      <c r="H23" s="363"/>
      <c r="I23" s="363"/>
      <c r="J23" s="364"/>
    </row>
    <row r="24" spans="2:10">
      <c r="B24" s="283"/>
      <c r="C24" s="284"/>
      <c r="D24" s="284"/>
      <c r="E24" s="284"/>
      <c r="F24" s="284"/>
      <c r="G24" s="284"/>
      <c r="H24" s="284"/>
      <c r="I24" s="284"/>
      <c r="J24" s="282"/>
    </row>
    <row r="25" spans="2:10" ht="33" customHeight="1">
      <c r="B25" s="365" t="s">
        <v>2</v>
      </c>
      <c r="C25" s="366"/>
      <c r="D25" s="366"/>
      <c r="E25" s="366"/>
      <c r="F25" s="366"/>
      <c r="G25" s="366"/>
      <c r="H25" s="366"/>
      <c r="I25" s="366"/>
      <c r="J25" s="367"/>
    </row>
    <row r="26" spans="2:10">
      <c r="B26" s="362"/>
      <c r="C26" s="363"/>
      <c r="D26" s="363"/>
      <c r="E26" s="363"/>
      <c r="F26" s="363"/>
      <c r="G26" s="363"/>
      <c r="H26" s="363"/>
      <c r="I26" s="363"/>
      <c r="J26" s="364"/>
    </row>
    <row r="27" spans="2:10" ht="30" customHeight="1">
      <c r="B27" s="368" t="s">
        <v>59</v>
      </c>
      <c r="C27" s="369"/>
      <c r="D27" s="369"/>
      <c r="E27" s="369"/>
      <c r="F27" s="369"/>
      <c r="G27" s="369"/>
      <c r="H27" s="369"/>
      <c r="I27" s="369"/>
      <c r="J27" s="370"/>
    </row>
    <row r="28" spans="2:10" ht="13.5" customHeight="1">
      <c r="B28" s="285"/>
      <c r="C28" s="286"/>
      <c r="D28" s="286"/>
      <c r="E28" s="286"/>
      <c r="F28" s="286"/>
      <c r="G28" s="286"/>
      <c r="H28" s="286"/>
      <c r="I28" s="286"/>
      <c r="J28" s="287"/>
    </row>
    <row r="29" spans="2:10" ht="18.75" customHeight="1">
      <c r="B29" s="357" t="s">
        <v>60</v>
      </c>
      <c r="C29" s="358"/>
      <c r="D29" s="358"/>
      <c r="E29" s="358"/>
      <c r="F29" s="358"/>
      <c r="G29" s="358"/>
      <c r="H29" s="358"/>
      <c r="I29" s="358"/>
      <c r="J29" s="359"/>
    </row>
    <row r="30" spans="2:10">
      <c r="B30" s="288"/>
      <c r="C30" s="289"/>
      <c r="D30" s="281"/>
      <c r="E30" s="281"/>
      <c r="F30" s="281"/>
      <c r="G30" s="281"/>
      <c r="H30" s="281"/>
      <c r="I30" s="281"/>
      <c r="J30" s="282"/>
    </row>
    <row r="31" spans="2:10" ht="14.25" customHeight="1">
      <c r="B31" s="360" t="s">
        <v>61</v>
      </c>
      <c r="C31" s="361"/>
      <c r="D31" s="361"/>
      <c r="E31" s="290" t="s">
        <v>62</v>
      </c>
      <c r="F31" s="290"/>
      <c r="G31" s="290"/>
      <c r="H31" s="290"/>
      <c r="I31" s="290"/>
      <c r="J31" s="291"/>
    </row>
    <row r="32" spans="2:10" ht="14.25" customHeight="1">
      <c r="B32" s="292"/>
      <c r="C32" s="293"/>
      <c r="D32" s="293"/>
      <c r="E32" s="293"/>
      <c r="F32" s="293"/>
      <c r="G32" s="293"/>
      <c r="H32" s="293"/>
      <c r="I32" s="293"/>
      <c r="J32" s="294"/>
    </row>
    <row r="33" spans="2:10" ht="14.45" thickBot="1">
      <c r="B33" s="295"/>
      <c r="C33" s="296"/>
      <c r="D33" s="296"/>
      <c r="E33" s="296"/>
      <c r="F33" s="296"/>
      <c r="G33" s="296"/>
      <c r="H33" s="296"/>
      <c r="I33" s="296"/>
      <c r="J33" s="297"/>
    </row>
  </sheetData>
  <mergeCells count="8">
    <mergeCell ref="B29:J29"/>
    <mergeCell ref="B31:D31"/>
    <mergeCell ref="B7:J7"/>
    <mergeCell ref="B8:J8"/>
    <mergeCell ref="B23:J23"/>
    <mergeCell ref="B25:J25"/>
    <mergeCell ref="B26:J26"/>
    <mergeCell ref="B27:J27"/>
  </mergeCells>
  <hyperlinks>
    <hyperlink ref="E31" r:id="rId1" xr:uid="{E8F0A50B-7BE4-4CD3-A29C-C058803A994B}"/>
  </hyperlinks>
  <pageMargins left="0.7" right="0.7" top="0.75" bottom="0.75" header="0.3" footer="0.3"/>
  <pageSetup scale="88" orientation="portrait" r:id="rId2"/>
  <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B8E3E7-645B-4643-87C9-FC9470E44F3B}">
  <sheetPr codeName="Sheet12">
    <tabColor theme="5" tint="0.59999389629810485"/>
  </sheetPr>
  <dimension ref="K3:V16"/>
  <sheetViews>
    <sheetView zoomScaleNormal="100" workbookViewId="0">
      <selection activeCell="N46" sqref="N46"/>
    </sheetView>
  </sheetViews>
  <sheetFormatPr defaultColWidth="8.7109375" defaultRowHeight="12.6"/>
  <cols>
    <col min="1" max="16384" width="8.7109375" style="9"/>
  </cols>
  <sheetData>
    <row r="3" spans="11:22" ht="77.45">
      <c r="K3" s="215"/>
      <c r="L3" s="220" t="s">
        <v>372</v>
      </c>
      <c r="M3" s="221" t="s">
        <v>373</v>
      </c>
      <c r="N3" s="215"/>
      <c r="O3" s="215"/>
      <c r="P3" s="215"/>
      <c r="Q3" s="215"/>
      <c r="R3" s="215"/>
      <c r="S3" s="215"/>
      <c r="T3" s="215"/>
      <c r="U3" s="215"/>
      <c r="V3" s="215"/>
    </row>
    <row r="4" spans="11:22">
      <c r="K4" s="215"/>
      <c r="L4" s="215"/>
      <c r="M4" s="215"/>
      <c r="N4" s="215"/>
      <c r="O4" s="215"/>
      <c r="P4" s="215"/>
      <c r="Q4" s="215"/>
      <c r="R4" s="215"/>
      <c r="S4" s="215"/>
      <c r="T4" s="215"/>
      <c r="U4" s="215"/>
      <c r="V4" s="215"/>
    </row>
    <row r="5" spans="11:22">
      <c r="K5" s="215">
        <v>2010</v>
      </c>
      <c r="L5" s="215">
        <v>83</v>
      </c>
      <c r="M5" s="215"/>
      <c r="N5" s="215"/>
      <c r="O5" s="215"/>
      <c r="P5" s="215"/>
      <c r="Q5" s="215" t="s">
        <v>374</v>
      </c>
      <c r="R5" s="215"/>
      <c r="S5" s="215"/>
      <c r="T5" s="215"/>
      <c r="U5" s="215"/>
      <c r="V5" s="215"/>
    </row>
    <row r="6" spans="11:22">
      <c r="K6" s="215">
        <v>2011</v>
      </c>
      <c r="L6" s="215">
        <v>84</v>
      </c>
      <c r="M6" s="215"/>
      <c r="N6" s="215"/>
      <c r="O6" s="215"/>
      <c r="P6" s="215"/>
      <c r="Q6" s="215"/>
      <c r="R6" s="215"/>
      <c r="S6" s="215"/>
      <c r="T6" s="215"/>
      <c r="U6" s="215"/>
      <c r="V6" s="215"/>
    </row>
    <row r="7" spans="11:22">
      <c r="K7" s="215">
        <v>2012</v>
      </c>
      <c r="L7" s="215">
        <v>84</v>
      </c>
      <c r="M7" s="215"/>
      <c r="N7" s="215"/>
      <c r="O7" s="215"/>
      <c r="P7" s="215"/>
      <c r="Q7" s="215">
        <v>2013</v>
      </c>
      <c r="R7" s="215">
        <v>21.8</v>
      </c>
      <c r="S7" s="215"/>
      <c r="T7" s="215"/>
      <c r="U7" s="215"/>
      <c r="V7" s="215"/>
    </row>
    <row r="8" spans="11:22">
      <c r="K8" s="215">
        <v>2013</v>
      </c>
      <c r="L8" s="215">
        <v>84</v>
      </c>
      <c r="M8" s="215"/>
      <c r="N8" s="215"/>
      <c r="O8" s="215"/>
      <c r="P8" s="215"/>
      <c r="Q8" s="215"/>
      <c r="R8" s="215"/>
      <c r="S8" s="215"/>
      <c r="T8" s="215"/>
      <c r="U8" s="215"/>
      <c r="V8" s="215"/>
    </row>
    <row r="9" spans="11:22">
      <c r="K9" s="215">
        <v>2014</v>
      </c>
      <c r="L9" s="215">
        <v>85</v>
      </c>
      <c r="M9" s="215"/>
      <c r="N9" s="215"/>
      <c r="O9" s="215"/>
      <c r="P9" s="215"/>
      <c r="Q9" s="215">
        <v>2016</v>
      </c>
      <c r="R9" s="215">
        <v>19</v>
      </c>
      <c r="S9" s="215"/>
      <c r="T9" s="215"/>
      <c r="U9" s="215"/>
      <c r="V9" s="215"/>
    </row>
    <row r="10" spans="11:22">
      <c r="K10" s="215">
        <v>2015</v>
      </c>
      <c r="L10" s="215">
        <v>85</v>
      </c>
      <c r="M10" s="215"/>
      <c r="N10" s="215"/>
      <c r="O10" s="215"/>
      <c r="P10" s="215"/>
      <c r="Q10" s="215"/>
      <c r="R10" s="215"/>
      <c r="S10" s="215"/>
      <c r="T10" s="215"/>
      <c r="U10" s="215"/>
      <c r="V10" s="215"/>
    </row>
    <row r="11" spans="11:22">
      <c r="K11" s="215">
        <v>2016</v>
      </c>
      <c r="L11" s="215">
        <v>86</v>
      </c>
      <c r="M11" s="215"/>
      <c r="N11" s="215"/>
      <c r="O11" s="215"/>
      <c r="P11" s="215"/>
      <c r="Q11" s="215"/>
      <c r="R11" s="215" t="s">
        <v>375</v>
      </c>
      <c r="S11" s="215"/>
      <c r="T11" s="215"/>
      <c r="U11" s="215"/>
      <c r="V11" s="215"/>
    </row>
    <row r="12" spans="11:22">
      <c r="K12" s="215">
        <v>2017</v>
      </c>
      <c r="L12" s="215">
        <v>86</v>
      </c>
      <c r="M12" s="215" t="s">
        <v>376</v>
      </c>
      <c r="N12" s="215">
        <f>AVERAGE(L5:L12)</f>
        <v>84.625</v>
      </c>
      <c r="O12" s="215"/>
      <c r="P12" s="215"/>
      <c r="Q12" s="215" t="s">
        <v>377</v>
      </c>
      <c r="R12" s="215">
        <v>21.1</v>
      </c>
      <c r="S12" s="215"/>
      <c r="T12" s="215"/>
      <c r="U12" s="215"/>
      <c r="V12" s="215"/>
    </row>
    <row r="13" spans="11:22">
      <c r="K13" s="215">
        <v>2018</v>
      </c>
      <c r="L13" s="215">
        <v>86</v>
      </c>
      <c r="M13" s="215">
        <v>2018</v>
      </c>
      <c r="N13" s="215">
        <f>L13</f>
        <v>86</v>
      </c>
      <c r="O13" s="215"/>
      <c r="P13" s="215"/>
      <c r="Q13" s="215">
        <v>2018</v>
      </c>
      <c r="R13" s="215">
        <v>20</v>
      </c>
      <c r="S13" s="215"/>
      <c r="T13" s="215" t="s">
        <v>378</v>
      </c>
      <c r="U13" s="215">
        <v>20.3</v>
      </c>
      <c r="V13" s="215"/>
    </row>
    <row r="14" spans="11:22">
      <c r="K14" s="215">
        <v>2019</v>
      </c>
      <c r="L14" s="215">
        <v>86</v>
      </c>
      <c r="M14" s="215">
        <v>2019</v>
      </c>
      <c r="N14" s="215">
        <f>L14</f>
        <v>86</v>
      </c>
      <c r="O14" s="215"/>
      <c r="P14" s="215"/>
      <c r="Q14" s="215">
        <v>2019</v>
      </c>
      <c r="R14" s="215">
        <v>19.100000000000001</v>
      </c>
      <c r="S14" s="215"/>
      <c r="T14" s="215"/>
      <c r="U14" s="215"/>
      <c r="V14" s="215"/>
    </row>
    <row r="15" spans="11:22">
      <c r="K15" s="215">
        <v>2020</v>
      </c>
      <c r="L15" s="215">
        <v>83</v>
      </c>
      <c r="M15" s="215">
        <v>2020</v>
      </c>
      <c r="N15" s="215">
        <f t="shared" ref="N15" si="0">L15</f>
        <v>83</v>
      </c>
      <c r="O15" s="215"/>
      <c r="P15" s="215"/>
      <c r="Q15" s="215">
        <v>2020</v>
      </c>
      <c r="R15" s="215">
        <v>25</v>
      </c>
      <c r="S15" s="215"/>
      <c r="T15" s="215"/>
      <c r="U15" s="215"/>
      <c r="V15" s="215"/>
    </row>
    <row r="16" spans="11:22">
      <c r="K16" s="215">
        <v>2021</v>
      </c>
      <c r="L16" s="215">
        <v>81</v>
      </c>
      <c r="M16" s="215">
        <v>2021</v>
      </c>
      <c r="N16" s="215">
        <f>L16</f>
        <v>81</v>
      </c>
      <c r="O16" s="215"/>
      <c r="P16" s="215"/>
      <c r="Q16" s="215">
        <v>2021</v>
      </c>
      <c r="R16" s="215">
        <v>22.7</v>
      </c>
      <c r="S16" s="215"/>
      <c r="T16" s="215"/>
      <c r="U16" s="215"/>
      <c r="V16" s="215"/>
    </row>
  </sheetData>
  <hyperlinks>
    <hyperlink ref="M3" r:id="rId1" display="https://immunizationdata.who.int/pages/coverage/DTP.html?CODE=Global&amp;ANTIGEN=DTPCV3&amp;YEAR=" xr:uid="{FA38DA0D-3026-4C02-AE35-2FB6AA892968}"/>
  </hyperlinks>
  <pageMargins left="0.7" right="0.7" top="0.75" bottom="0.75" header="0.3" footer="0.3"/>
  <ignoredErrors>
    <ignoredError sqref="N12" formulaRange="1"/>
  </ignoredErrors>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34675-46F8-463E-9A1A-72DAC215DFBA}">
  <sheetPr codeName="Sheet13">
    <tabColor theme="5" tint="0.59999389629810485"/>
  </sheetPr>
  <dimension ref="A1:H9"/>
  <sheetViews>
    <sheetView zoomScaleNormal="100" workbookViewId="0">
      <selection activeCell="P21" sqref="P21"/>
    </sheetView>
  </sheetViews>
  <sheetFormatPr defaultColWidth="12" defaultRowHeight="15.6"/>
  <cols>
    <col min="1" max="1" width="52.85546875" style="14" customWidth="1"/>
    <col min="2" max="16384" width="12" style="14"/>
  </cols>
  <sheetData>
    <row r="1" spans="1:8">
      <c r="A1" s="222"/>
      <c r="B1" s="222" t="s">
        <v>379</v>
      </c>
      <c r="C1" s="222" t="s">
        <v>380</v>
      </c>
      <c r="D1" s="222" t="s">
        <v>381</v>
      </c>
      <c r="E1" s="222" t="s">
        <v>382</v>
      </c>
    </row>
    <row r="2" spans="1:8" ht="24.95">
      <c r="A2" s="222" t="s">
        <v>383</v>
      </c>
      <c r="B2" s="223">
        <v>30.245609025574399</v>
      </c>
      <c r="C2" s="223">
        <v>42.303598741129498</v>
      </c>
      <c r="D2" s="223">
        <v>48.218942701319897</v>
      </c>
      <c r="E2" s="223">
        <v>52.183935866906097</v>
      </c>
      <c r="G2" s="15"/>
    </row>
    <row r="3" spans="1:8">
      <c r="A3" s="222" t="s">
        <v>384</v>
      </c>
      <c r="B3" s="223">
        <v>66.841319004694597</v>
      </c>
      <c r="C3" s="223">
        <v>66.103325778787806</v>
      </c>
      <c r="D3" s="223">
        <v>58.488512972990698</v>
      </c>
      <c r="E3" s="223">
        <v>52.7349467698265</v>
      </c>
    </row>
    <row r="9" spans="1:8">
      <c r="H9" s="14" t="s">
        <v>385</v>
      </c>
    </row>
  </sheetData>
  <pageMargins left="0.75" right="0.75" top="1" bottom="1" header="0.5" footer="0.5"/>
  <pageSetup orientation="portrait" horizontalDpi="90" verticalDpi="9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E85634-5D6F-41CE-A07B-0455B4768DDF}">
  <sheetPr codeName="Sheet14">
    <tabColor theme="5" tint="0.59999389629810485"/>
  </sheetPr>
  <dimension ref="C1:J30"/>
  <sheetViews>
    <sheetView topLeftCell="A22" zoomScale="85" zoomScaleNormal="85" workbookViewId="0">
      <selection activeCell="C4" sqref="C4"/>
    </sheetView>
  </sheetViews>
  <sheetFormatPr defaultColWidth="8.7109375" defaultRowHeight="12.6"/>
  <cols>
    <col min="1" max="3" width="8.7109375" style="9"/>
    <col min="4" max="4" width="10.28515625" style="9" customWidth="1"/>
    <col min="5" max="5" width="10.140625" style="9" customWidth="1"/>
    <col min="6" max="6" width="27.85546875" style="11" customWidth="1"/>
    <col min="7" max="7" width="12.28515625" style="11" hidden="1" customWidth="1"/>
    <col min="8" max="8" width="33.5703125" style="11" customWidth="1"/>
    <col min="9" max="9" width="12.140625" style="9" hidden="1" customWidth="1"/>
    <col min="10" max="10" width="82.85546875" style="11" customWidth="1"/>
    <col min="11" max="16384" width="8.7109375" style="9"/>
  </cols>
  <sheetData>
    <row r="1" spans="3:10" ht="24.95">
      <c r="C1" s="47" t="s">
        <v>26</v>
      </c>
      <c r="F1" s="26"/>
    </row>
    <row r="3" spans="3:10" s="27" customFormat="1" ht="3.95" customHeight="1">
      <c r="F3" s="28"/>
      <c r="G3" s="28"/>
      <c r="H3" s="28"/>
      <c r="I3" s="27" t="s">
        <v>386</v>
      </c>
      <c r="J3" s="28"/>
    </row>
    <row r="4" spans="3:10" ht="27.95" customHeight="1">
      <c r="C4" s="29" t="s">
        <v>387</v>
      </c>
      <c r="D4" s="30" t="s">
        <v>388</v>
      </c>
      <c r="E4" s="30" t="s">
        <v>389</v>
      </c>
      <c r="F4" s="30" t="s">
        <v>390</v>
      </c>
      <c r="G4" s="30" t="s">
        <v>391</v>
      </c>
      <c r="H4" s="30" t="s">
        <v>392</v>
      </c>
      <c r="I4" s="29"/>
      <c r="J4" s="30" t="s">
        <v>393</v>
      </c>
    </row>
    <row r="5" spans="3:10" s="27" customFormat="1" ht="3.95" customHeight="1">
      <c r="F5" s="28"/>
      <c r="G5" s="28"/>
      <c r="H5" s="28"/>
      <c r="J5" s="28"/>
    </row>
    <row r="6" spans="3:10" s="31" customFormat="1" ht="87.6">
      <c r="C6" s="31" t="s">
        <v>128</v>
      </c>
      <c r="D6" s="32"/>
      <c r="E6" s="32" t="s">
        <v>394</v>
      </c>
      <c r="F6" s="408" t="s">
        <v>395</v>
      </c>
      <c r="G6" s="34"/>
      <c r="H6" s="34"/>
      <c r="J6" s="409" t="s">
        <v>396</v>
      </c>
    </row>
    <row r="7" spans="3:10" ht="6.95" customHeight="1">
      <c r="D7" s="26"/>
      <c r="F7" s="35"/>
    </row>
    <row r="8" spans="3:10" s="36" customFormat="1" ht="39.75" customHeight="1">
      <c r="C8" s="36" t="s">
        <v>81</v>
      </c>
      <c r="D8" s="37" t="s">
        <v>394</v>
      </c>
      <c r="E8" s="37" t="s">
        <v>394</v>
      </c>
      <c r="F8" s="33" t="s">
        <v>397</v>
      </c>
      <c r="G8" s="38"/>
      <c r="H8" s="410" t="s">
        <v>398</v>
      </c>
      <c r="J8" s="409" t="s">
        <v>399</v>
      </c>
    </row>
    <row r="9" spans="3:10" ht="6.75" customHeight="1">
      <c r="D9" s="26"/>
      <c r="E9" s="26"/>
      <c r="F9" s="35"/>
    </row>
    <row r="10" spans="3:10" s="36" customFormat="1" ht="25.5" customHeight="1">
      <c r="C10" s="36" t="s">
        <v>131</v>
      </c>
      <c r="D10" s="37"/>
      <c r="E10" s="37" t="s">
        <v>394</v>
      </c>
      <c r="F10" s="33" t="s">
        <v>400</v>
      </c>
      <c r="G10" s="38"/>
      <c r="H10" s="410" t="s">
        <v>401</v>
      </c>
      <c r="J10" s="34" t="s">
        <v>402</v>
      </c>
    </row>
    <row r="11" spans="3:10" ht="6" customHeight="1">
      <c r="D11" s="26"/>
      <c r="F11" s="35"/>
    </row>
    <row r="12" spans="3:10" s="36" customFormat="1" ht="24.95">
      <c r="C12" s="31" t="s">
        <v>87</v>
      </c>
      <c r="D12" s="32" t="s">
        <v>394</v>
      </c>
      <c r="E12" s="32" t="s">
        <v>394</v>
      </c>
      <c r="F12" s="38"/>
      <c r="G12" s="38"/>
      <c r="H12" s="38"/>
      <c r="J12" s="410" t="s">
        <v>403</v>
      </c>
    </row>
    <row r="13" spans="3:10">
      <c r="C13" s="39"/>
      <c r="D13" s="40"/>
      <c r="E13" s="40"/>
    </row>
    <row r="14" spans="3:10" s="36" customFormat="1" ht="51.95" customHeight="1">
      <c r="C14" s="31" t="s">
        <v>132</v>
      </c>
      <c r="D14" s="32" t="s">
        <v>394</v>
      </c>
      <c r="E14" s="32" t="s">
        <v>394</v>
      </c>
      <c r="F14" s="33" t="s">
        <v>404</v>
      </c>
      <c r="G14" s="38"/>
      <c r="H14" s="411" t="s">
        <v>405</v>
      </c>
      <c r="J14" s="410" t="s">
        <v>406</v>
      </c>
    </row>
    <row r="15" spans="3:10" ht="5.45" customHeight="1">
      <c r="C15" s="39"/>
      <c r="D15" s="40"/>
      <c r="E15" s="40"/>
      <c r="F15" s="42"/>
      <c r="H15" s="43"/>
    </row>
    <row r="16" spans="3:10" s="36" customFormat="1" ht="36.950000000000003" customHeight="1">
      <c r="C16" s="31" t="s">
        <v>137</v>
      </c>
      <c r="D16" s="32" t="s">
        <v>394</v>
      </c>
      <c r="E16" s="32"/>
      <c r="F16" s="408" t="s">
        <v>407</v>
      </c>
      <c r="G16" s="38"/>
      <c r="H16" s="41"/>
      <c r="J16" s="34" t="s">
        <v>408</v>
      </c>
    </row>
    <row r="17" spans="3:10" ht="5.45" customHeight="1">
      <c r="C17" s="39"/>
      <c r="D17" s="40"/>
      <c r="E17" s="40"/>
      <c r="F17" s="42"/>
      <c r="H17" s="43"/>
      <c r="J17" s="44"/>
    </row>
    <row r="18" spans="3:10" s="36" customFormat="1" ht="63.75" customHeight="1">
      <c r="C18" s="31" t="s">
        <v>91</v>
      </c>
      <c r="D18" s="32"/>
      <c r="E18" s="32" t="s">
        <v>394</v>
      </c>
      <c r="F18" s="33" t="s">
        <v>409</v>
      </c>
      <c r="G18" s="38"/>
      <c r="H18" s="411" t="s">
        <v>405</v>
      </c>
      <c r="J18" s="409" t="s">
        <v>410</v>
      </c>
    </row>
    <row r="19" spans="3:10" ht="7.5" customHeight="1">
      <c r="C19" s="39"/>
      <c r="D19" s="40"/>
      <c r="E19" s="40"/>
    </row>
    <row r="20" spans="3:10" s="36" customFormat="1" ht="36.950000000000003" customHeight="1">
      <c r="C20" s="31" t="s">
        <v>143</v>
      </c>
      <c r="D20" s="32" t="s">
        <v>394</v>
      </c>
      <c r="E20" s="32" t="s">
        <v>394</v>
      </c>
      <c r="F20" s="33"/>
      <c r="G20" s="32" t="s">
        <v>394</v>
      </c>
      <c r="H20" s="41" t="s">
        <v>411</v>
      </c>
      <c r="J20" s="409" t="s">
        <v>412</v>
      </c>
    </row>
    <row r="21" spans="3:10" ht="6.75" customHeight="1">
      <c r="C21" s="39"/>
      <c r="D21" s="40"/>
      <c r="E21" s="40"/>
    </row>
    <row r="22" spans="3:10" s="36" customFormat="1" ht="36.950000000000003" customHeight="1">
      <c r="C22" s="31" t="s">
        <v>156</v>
      </c>
      <c r="D22" s="32"/>
      <c r="E22" s="32" t="s">
        <v>394</v>
      </c>
      <c r="F22" s="408" t="s">
        <v>413</v>
      </c>
      <c r="G22" s="32"/>
      <c r="H22" s="41" t="s">
        <v>414</v>
      </c>
      <c r="J22" s="409" t="s">
        <v>415</v>
      </c>
    </row>
    <row r="23" spans="3:10" ht="5.25" customHeight="1">
      <c r="C23" s="39"/>
      <c r="D23" s="40"/>
      <c r="E23" s="40"/>
    </row>
    <row r="24" spans="3:10" s="36" customFormat="1" ht="36.950000000000003" customHeight="1">
      <c r="C24" s="31" t="s">
        <v>416</v>
      </c>
      <c r="D24" s="32"/>
      <c r="E24" s="32"/>
      <c r="F24" s="408" t="s">
        <v>417</v>
      </c>
      <c r="G24" s="32"/>
      <c r="H24" s="41"/>
      <c r="J24" s="409" t="s">
        <v>418</v>
      </c>
    </row>
    <row r="25" spans="3:10" ht="5.25" customHeight="1">
      <c r="C25" s="39"/>
      <c r="D25" s="40"/>
      <c r="E25" s="40"/>
    </row>
    <row r="26" spans="3:10" s="36" customFormat="1" ht="36.950000000000003" customHeight="1">
      <c r="C26" s="31" t="s">
        <v>419</v>
      </c>
      <c r="D26" s="32" t="s">
        <v>394</v>
      </c>
      <c r="E26" s="32" t="s">
        <v>394</v>
      </c>
      <c r="F26" s="33"/>
      <c r="G26" s="32"/>
      <c r="H26" s="33" t="s">
        <v>420</v>
      </c>
      <c r="J26" s="409" t="s">
        <v>421</v>
      </c>
    </row>
    <row r="27" spans="3:10" s="27" customFormat="1" ht="5.25" customHeight="1">
      <c r="C27" s="45"/>
      <c r="D27" s="46"/>
      <c r="E27" s="46"/>
      <c r="F27" s="28"/>
      <c r="G27" s="28"/>
      <c r="H27" s="28"/>
      <c r="J27" s="28"/>
    </row>
    <row r="28" spans="3:10">
      <c r="F28" s="9"/>
      <c r="G28" s="9"/>
      <c r="H28" s="9"/>
      <c r="J28" s="9"/>
    </row>
    <row r="29" spans="3:10" ht="26.25" customHeight="1">
      <c r="C29" s="39"/>
      <c r="D29" s="40"/>
      <c r="E29" s="40"/>
    </row>
    <row r="30" spans="3:10">
      <c r="F30" s="9"/>
      <c r="G30" s="9"/>
      <c r="H30" s="9"/>
    </row>
  </sheetData>
  <pageMargins left="0.7" right="0.7" top="0.75" bottom="0.75" header="0.3" footer="0.3"/>
  <pageSetup orientation="portrait" horizontalDpi="90" verticalDpi="90"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BE962F-C959-48A1-B61E-519C44055F2E}">
  <sheetPr codeName="Sheet15">
    <tabColor theme="5" tint="0.59999389629810485"/>
  </sheetPr>
  <dimension ref="B1:J33"/>
  <sheetViews>
    <sheetView zoomScaleNormal="100" workbookViewId="0">
      <selection activeCell="C38" sqref="C38"/>
    </sheetView>
  </sheetViews>
  <sheetFormatPr defaultColWidth="8.7109375" defaultRowHeight="12.6"/>
  <cols>
    <col min="1" max="1" width="8.7109375" style="9"/>
    <col min="2" max="2" width="23.42578125" style="9" customWidth="1"/>
    <col min="3" max="3" width="21" style="9" customWidth="1"/>
    <col min="4" max="4" width="20.7109375" style="9" customWidth="1"/>
    <col min="5" max="5" width="18.5703125" style="9" customWidth="1"/>
    <col min="6" max="6" width="3.85546875" style="9" customWidth="1"/>
    <col min="7" max="7" width="14.140625" style="9" customWidth="1"/>
    <col min="8" max="8" width="18.85546875" style="9" customWidth="1"/>
    <col min="9" max="16384" width="8.7109375" style="9"/>
  </cols>
  <sheetData>
    <row r="1" spans="2:10">
      <c r="B1" s="8"/>
      <c r="C1" s="8"/>
      <c r="D1" s="8"/>
      <c r="E1" s="8"/>
      <c r="F1" s="8"/>
      <c r="G1" s="8"/>
    </row>
    <row r="2" spans="2:10" ht="24.95">
      <c r="B2" s="47" t="s">
        <v>422</v>
      </c>
      <c r="C2" s="48"/>
      <c r="D2" s="48"/>
      <c r="E2" s="48"/>
      <c r="F2" s="48"/>
      <c r="G2" s="48"/>
    </row>
    <row r="3" spans="2:10" ht="3.95" customHeight="1">
      <c r="B3" s="27"/>
      <c r="C3" s="27"/>
      <c r="D3" s="27"/>
      <c r="E3" s="27"/>
      <c r="F3" s="27"/>
      <c r="G3" s="27"/>
      <c r="H3" s="27"/>
    </row>
    <row r="4" spans="2:10" ht="13.5" customHeight="1">
      <c r="B4" s="49"/>
      <c r="C4" s="380" t="s">
        <v>423</v>
      </c>
      <c r="D4" s="380"/>
      <c r="E4" s="380"/>
      <c r="F4" s="380"/>
      <c r="G4" s="380"/>
    </row>
    <row r="5" spans="2:10" s="11" customFormat="1" ht="21.95" customHeight="1">
      <c r="B5" s="50" t="s">
        <v>424</v>
      </c>
      <c r="C5" s="379" t="s">
        <v>425</v>
      </c>
      <c r="D5" s="379"/>
      <c r="E5" s="377" t="s">
        <v>426</v>
      </c>
      <c r="F5" s="38"/>
      <c r="G5" s="377" t="s">
        <v>427</v>
      </c>
    </row>
    <row r="6" spans="2:10" ht="27" customHeight="1">
      <c r="B6" s="51"/>
      <c r="C6" s="52" t="s">
        <v>428</v>
      </c>
      <c r="D6" s="52" t="s">
        <v>429</v>
      </c>
      <c r="E6" s="378"/>
      <c r="F6" s="53"/>
      <c r="G6" s="378"/>
      <c r="H6" s="27"/>
    </row>
    <row r="7" spans="2:10" ht="4.5" customHeight="1"/>
    <row r="8" spans="2:10" ht="12.95">
      <c r="B8" s="54" t="s">
        <v>430</v>
      </c>
      <c r="C8" s="26" t="s">
        <v>394</v>
      </c>
      <c r="D8" s="26" t="s">
        <v>394</v>
      </c>
      <c r="E8" s="26" t="s">
        <v>394</v>
      </c>
      <c r="G8" s="26" t="s">
        <v>394</v>
      </c>
    </row>
    <row r="9" spans="2:10" ht="46.5" customHeight="1">
      <c r="B9" s="55" t="s">
        <v>431</v>
      </c>
      <c r="C9" s="56" t="s">
        <v>394</v>
      </c>
      <c r="D9" s="42" t="s">
        <v>432</v>
      </c>
      <c r="E9" s="56" t="s">
        <v>433</v>
      </c>
      <c r="F9" s="11"/>
      <c r="G9" s="56" t="s">
        <v>394</v>
      </c>
    </row>
    <row r="10" spans="2:10" ht="19.5" customHeight="1">
      <c r="B10" s="57" t="s">
        <v>434</v>
      </c>
      <c r="C10" s="40" t="s">
        <v>394</v>
      </c>
      <c r="D10" s="56" t="s">
        <v>433</v>
      </c>
      <c r="E10" s="56" t="s">
        <v>433</v>
      </c>
      <c r="F10" s="40"/>
      <c r="G10" s="40" t="s">
        <v>394</v>
      </c>
    </row>
    <row r="11" spans="2:10" ht="47.25" customHeight="1">
      <c r="B11" s="55" t="s">
        <v>435</v>
      </c>
      <c r="C11" s="42" t="s">
        <v>436</v>
      </c>
      <c r="D11" s="42" t="s">
        <v>437</v>
      </c>
      <c r="E11" s="56" t="s">
        <v>394</v>
      </c>
      <c r="F11" s="11"/>
      <c r="G11" s="42" t="s">
        <v>438</v>
      </c>
      <c r="J11" s="42"/>
    </row>
    <row r="12" spans="2:10">
      <c r="B12" s="58" t="s">
        <v>439</v>
      </c>
      <c r="C12" s="26" t="s">
        <v>394</v>
      </c>
      <c r="D12" s="26" t="s">
        <v>394</v>
      </c>
      <c r="E12" s="26" t="s">
        <v>394</v>
      </c>
      <c r="G12" s="26" t="s">
        <v>394</v>
      </c>
    </row>
    <row r="13" spans="2:10" ht="3.95" customHeight="1">
      <c r="B13" s="27"/>
      <c r="C13" s="28"/>
      <c r="D13" s="28"/>
      <c r="E13" s="28"/>
      <c r="F13" s="28"/>
      <c r="G13" s="28"/>
      <c r="H13" s="27"/>
    </row>
    <row r="14" spans="2:10" ht="12.95">
      <c r="B14" s="54" t="s">
        <v>440</v>
      </c>
      <c r="C14" s="11"/>
      <c r="D14" s="11"/>
      <c r="E14" s="11"/>
      <c r="F14" s="11"/>
      <c r="G14" s="11"/>
    </row>
    <row r="15" spans="2:10" ht="48" customHeight="1">
      <c r="B15" s="55" t="s">
        <v>441</v>
      </c>
      <c r="C15" s="412" t="s">
        <v>442</v>
      </c>
      <c r="D15" s="56" t="s">
        <v>433</v>
      </c>
      <c r="E15" s="42" t="s">
        <v>443</v>
      </c>
      <c r="F15" s="11"/>
      <c r="G15" s="42" t="s">
        <v>444</v>
      </c>
    </row>
    <row r="16" spans="2:10" ht="4.5" customHeight="1">
      <c r="B16" s="55"/>
      <c r="C16" s="35"/>
      <c r="D16" s="11"/>
      <c r="E16" s="42"/>
      <c r="F16" s="11"/>
      <c r="G16" s="42"/>
    </row>
    <row r="17" spans="2:8" ht="14.45" customHeight="1">
      <c r="B17" s="57" t="s">
        <v>445</v>
      </c>
      <c r="C17" s="56" t="s">
        <v>433</v>
      </c>
      <c r="D17" s="56" t="s">
        <v>433</v>
      </c>
      <c r="E17" s="56" t="s">
        <v>433</v>
      </c>
      <c r="F17" s="56"/>
      <c r="G17" s="56" t="s">
        <v>433</v>
      </c>
    </row>
    <row r="18" spans="2:8" ht="3.95" customHeight="1">
      <c r="B18" s="57"/>
      <c r="C18" s="56"/>
      <c r="D18" s="56"/>
      <c r="E18" s="56"/>
      <c r="F18" s="56"/>
      <c r="G18" s="56"/>
    </row>
    <row r="19" spans="2:8" ht="4.5" customHeight="1">
      <c r="B19" s="27"/>
      <c r="C19" s="28"/>
      <c r="D19" s="28"/>
      <c r="E19" s="28"/>
      <c r="F19" s="28"/>
      <c r="G19" s="28"/>
      <c r="H19" s="27"/>
    </row>
    <row r="20" spans="2:8" ht="12.95">
      <c r="B20" s="54" t="s">
        <v>446</v>
      </c>
      <c r="C20" s="11"/>
      <c r="D20" s="11"/>
      <c r="E20" s="11"/>
      <c r="F20" s="11"/>
      <c r="G20" s="11"/>
    </row>
    <row r="21" spans="2:8" ht="38.25" customHeight="1">
      <c r="B21" s="55" t="s">
        <v>447</v>
      </c>
      <c r="C21" s="42" t="s">
        <v>448</v>
      </c>
      <c r="D21" s="56" t="s">
        <v>433</v>
      </c>
      <c r="E21" s="59" t="s">
        <v>433</v>
      </c>
      <c r="F21" s="11"/>
      <c r="G21" s="56" t="s">
        <v>394</v>
      </c>
    </row>
    <row r="22" spans="2:8" ht="43.5" customHeight="1">
      <c r="B22" s="55" t="s">
        <v>449</v>
      </c>
      <c r="C22" s="42" t="s">
        <v>450</v>
      </c>
      <c r="D22" s="11" t="s">
        <v>451</v>
      </c>
      <c r="E22" s="413" t="s">
        <v>452</v>
      </c>
      <c r="F22" s="42"/>
      <c r="G22" s="56" t="s">
        <v>394</v>
      </c>
    </row>
    <row r="23" spans="2:8" ht="3.95" customHeight="1">
      <c r="B23" s="27"/>
      <c r="C23" s="60"/>
      <c r="D23" s="27"/>
      <c r="E23" s="27"/>
      <c r="F23" s="27"/>
      <c r="G23" s="27"/>
      <c r="H23" s="27"/>
    </row>
    <row r="32" spans="2:8">
      <c r="B32" s="8"/>
      <c r="C32" s="8"/>
      <c r="D32" s="8"/>
      <c r="E32" s="8"/>
      <c r="F32" s="8"/>
      <c r="G32" s="8"/>
      <c r="H32" s="8"/>
    </row>
    <row r="33" spans="2:8">
      <c r="B33" s="8"/>
      <c r="C33" s="8"/>
      <c r="D33" s="8"/>
      <c r="E33" s="8"/>
      <c r="F33" s="8"/>
      <c r="G33" s="8"/>
      <c r="H33" s="8"/>
    </row>
  </sheetData>
  <mergeCells count="4">
    <mergeCell ref="E5:E6"/>
    <mergeCell ref="G5:G6"/>
    <mergeCell ref="C5:D5"/>
    <mergeCell ref="C4:G4"/>
  </mergeCells>
  <pageMargins left="0.7" right="0.7" top="0.75" bottom="0.75" header="0.3" footer="0.3"/>
  <pageSetup scale="95" orientation="landscape" r:id="rId1"/>
  <rowBreaks count="1" manualBreakCount="1">
    <brk id="30" max="10" man="1"/>
  </rowBreaks>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F0E9BE-B056-4D54-8E2C-43EB568522A2}">
  <sheetPr>
    <tabColor theme="9" tint="0.59999389629810485"/>
  </sheetPr>
  <dimension ref="A1:F14"/>
  <sheetViews>
    <sheetView zoomScale="73" workbookViewId="0">
      <selection activeCell="B11" sqref="B11"/>
    </sheetView>
  </sheetViews>
  <sheetFormatPr defaultColWidth="8.7109375" defaultRowHeight="14.45"/>
  <cols>
    <col min="1" max="1" width="14.85546875" style="1" customWidth="1"/>
    <col min="2" max="16384" width="8.7109375" style="1"/>
  </cols>
  <sheetData>
    <row r="1" spans="1:6">
      <c r="A1" s="337"/>
    </row>
    <row r="2" spans="1:6">
      <c r="A2" s="337"/>
    </row>
    <row r="3" spans="1:6">
      <c r="A3" s="337"/>
    </row>
    <row r="4" spans="1:6">
      <c r="A4" s="338" t="s">
        <v>453</v>
      </c>
      <c r="B4" s="333" t="s">
        <v>454</v>
      </c>
      <c r="C4" s="333" t="s">
        <v>455</v>
      </c>
      <c r="D4" s="333"/>
      <c r="E4" s="333" t="s">
        <v>456</v>
      </c>
    </row>
    <row r="5" spans="1:6" ht="27.95">
      <c r="A5" s="339" t="s">
        <v>209</v>
      </c>
      <c r="B5" s="334">
        <v>0.30359999999999998</v>
      </c>
      <c r="C5" s="334">
        <v>0.7177</v>
      </c>
      <c r="D5" s="334"/>
      <c r="E5" s="334">
        <v>0.36609999999999998</v>
      </c>
      <c r="F5" s="335"/>
    </row>
    <row r="6" spans="1:6">
      <c r="A6" s="338" t="s">
        <v>457</v>
      </c>
      <c r="B6" s="334">
        <v>0.14419999999999999</v>
      </c>
      <c r="C6" s="334">
        <v>0.77780000000000005</v>
      </c>
      <c r="D6" s="334"/>
      <c r="E6" s="334">
        <v>0.17680000000000001</v>
      </c>
      <c r="F6" s="335"/>
    </row>
    <row r="7" spans="1:6" ht="27.95">
      <c r="A7" s="339" t="s">
        <v>458</v>
      </c>
      <c r="B7" s="334">
        <v>0.16950000000000001</v>
      </c>
      <c r="C7" s="334"/>
      <c r="D7" s="334"/>
      <c r="E7" s="334">
        <v>9.6500000000000002E-2</v>
      </c>
      <c r="F7" s="335"/>
    </row>
    <row r="8" spans="1:6">
      <c r="A8" s="338" t="s">
        <v>459</v>
      </c>
      <c r="B8" s="334">
        <v>0.26939999999999997</v>
      </c>
      <c r="C8" s="334"/>
      <c r="D8" s="334"/>
      <c r="E8" s="334">
        <v>0.22939999999999999</v>
      </c>
      <c r="F8" s="335"/>
    </row>
    <row r="9" spans="1:6">
      <c r="A9" s="333"/>
      <c r="B9" s="336"/>
      <c r="C9" s="333"/>
      <c r="D9" s="333"/>
      <c r="E9" s="333"/>
    </row>
    <row r="10" spans="1:6">
      <c r="A10" s="333"/>
      <c r="B10" s="333"/>
      <c r="C10" s="333"/>
      <c r="D10" s="333"/>
      <c r="E10" s="333"/>
    </row>
    <row r="11" spans="1:6">
      <c r="A11" s="333"/>
      <c r="B11" s="333"/>
      <c r="C11" s="333"/>
      <c r="D11" s="333"/>
      <c r="E11" s="333"/>
    </row>
    <row r="12" spans="1:6">
      <c r="A12" s="333"/>
      <c r="B12" s="333"/>
      <c r="C12" s="333"/>
      <c r="D12" s="333"/>
      <c r="E12" s="333"/>
    </row>
    <row r="13" spans="1:6">
      <c r="A13" s="333"/>
      <c r="B13" s="333"/>
      <c r="C13" s="333"/>
      <c r="D13" s="333"/>
      <c r="E13" s="333"/>
    </row>
    <row r="14" spans="1:6">
      <c r="A14" s="333"/>
      <c r="B14" s="333"/>
      <c r="C14" s="333"/>
      <c r="D14" s="333"/>
      <c r="E14" s="333"/>
    </row>
  </sheetData>
  <pageMargins left="0.7" right="0.7" top="0.75" bottom="0.75" header="0.3" footer="0.3"/>
  <pageSetup orientation="portrait" horizontalDpi="90" verticalDpi="90"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63EB15-2C31-4739-908C-383170E9B02F}">
  <sheetPr codeName="Sheet17">
    <tabColor theme="9" tint="0.59999389629810485"/>
  </sheetPr>
  <dimension ref="A1:AA15"/>
  <sheetViews>
    <sheetView zoomScale="57" workbookViewId="0">
      <selection activeCell="B57" sqref="B57"/>
    </sheetView>
  </sheetViews>
  <sheetFormatPr defaultColWidth="8.7109375" defaultRowHeight="14.45"/>
  <cols>
    <col min="1" max="16384" width="8.7109375" style="1"/>
  </cols>
  <sheetData>
    <row r="1" spans="1:27">
      <c r="A1" s="61"/>
      <c r="B1" s="61"/>
      <c r="C1" s="61"/>
      <c r="D1" s="61"/>
      <c r="E1" s="61"/>
      <c r="F1" s="61"/>
      <c r="G1" s="61"/>
      <c r="H1" s="61"/>
      <c r="I1" s="61"/>
      <c r="J1" s="61"/>
      <c r="K1" s="61"/>
      <c r="L1" s="61"/>
      <c r="M1" s="61"/>
      <c r="N1" s="61"/>
      <c r="O1" s="61"/>
      <c r="P1" s="61"/>
      <c r="Q1" s="61"/>
      <c r="R1" s="61"/>
      <c r="S1" s="61"/>
      <c r="T1" s="61"/>
      <c r="U1" s="61"/>
      <c r="V1" s="61"/>
      <c r="W1" s="61"/>
      <c r="X1" s="61"/>
      <c r="Y1" s="61"/>
      <c r="Z1" s="61"/>
      <c r="AA1" s="61"/>
    </row>
    <row r="2" spans="1:27">
      <c r="A2" s="61"/>
      <c r="B2" s="61"/>
      <c r="C2" s="61"/>
      <c r="D2" s="61"/>
      <c r="E2" s="61"/>
      <c r="F2" s="61"/>
      <c r="G2" s="61"/>
      <c r="H2" s="61"/>
      <c r="I2" s="61"/>
      <c r="J2" s="61"/>
      <c r="K2" s="61"/>
      <c r="L2" s="61"/>
      <c r="M2" s="61"/>
      <c r="N2" s="61"/>
      <c r="O2" s="61"/>
      <c r="P2" s="61"/>
      <c r="Q2" s="61"/>
      <c r="R2" s="61"/>
      <c r="S2" s="61"/>
      <c r="T2" s="61"/>
      <c r="U2" s="61"/>
      <c r="V2" s="61"/>
      <c r="W2" s="61"/>
      <c r="X2" s="61"/>
      <c r="Y2" s="61"/>
      <c r="Z2" s="61"/>
      <c r="AA2" s="61"/>
    </row>
    <row r="3" spans="1:27">
      <c r="A3" s="61"/>
      <c r="B3" s="61"/>
      <c r="C3" s="61"/>
      <c r="D3" s="61"/>
      <c r="E3" s="61"/>
      <c r="F3" s="61"/>
      <c r="G3" s="61"/>
      <c r="H3" s="61"/>
      <c r="I3" s="61"/>
      <c r="J3" s="61"/>
      <c r="K3" s="61"/>
      <c r="L3" s="61"/>
      <c r="M3" s="61"/>
      <c r="N3" s="61"/>
      <c r="O3" s="61"/>
      <c r="P3" s="61"/>
      <c r="Q3" s="61"/>
      <c r="R3" s="61"/>
      <c r="S3" s="61"/>
      <c r="T3" s="61"/>
      <c r="U3" s="61"/>
      <c r="V3" s="61"/>
      <c r="W3" s="61"/>
      <c r="X3" s="61"/>
      <c r="Y3" s="61"/>
      <c r="Z3" s="61"/>
      <c r="AA3" s="61"/>
    </row>
    <row r="4" spans="1:27">
      <c r="A4" s="61"/>
      <c r="B4" s="61"/>
      <c r="C4" s="61"/>
      <c r="D4" s="61"/>
      <c r="E4" s="61"/>
      <c r="F4" s="61"/>
      <c r="G4" s="62"/>
      <c r="H4" s="62"/>
      <c r="I4" s="61"/>
      <c r="J4" s="61"/>
      <c r="K4" s="61"/>
      <c r="L4" s="61"/>
      <c r="M4" s="61"/>
      <c r="N4" s="61"/>
      <c r="O4" s="61"/>
      <c r="P4" s="61"/>
      <c r="Q4" s="61"/>
      <c r="R4" s="61"/>
      <c r="S4" s="61"/>
      <c r="T4" s="61"/>
      <c r="U4" s="61"/>
      <c r="V4" s="61"/>
      <c r="W4" s="61"/>
      <c r="X4" s="61"/>
      <c r="Y4" s="61"/>
      <c r="Z4" s="61"/>
      <c r="AA4" s="61"/>
    </row>
    <row r="5" spans="1:27">
      <c r="A5" s="188"/>
      <c r="B5" s="188" t="s">
        <v>460</v>
      </c>
      <c r="C5" s="188" t="s">
        <v>461</v>
      </c>
      <c r="D5" s="188" t="s">
        <v>462</v>
      </c>
      <c r="E5" s="188"/>
      <c r="F5" s="188"/>
      <c r="G5" s="61"/>
      <c r="H5" s="61"/>
      <c r="I5" s="61"/>
      <c r="J5" s="61"/>
      <c r="K5" s="61"/>
      <c r="L5" s="61"/>
      <c r="M5" s="61"/>
      <c r="N5" s="61"/>
      <c r="O5" s="61"/>
      <c r="P5" s="61"/>
      <c r="Q5" s="61"/>
      <c r="R5" s="61"/>
      <c r="S5" s="61"/>
      <c r="T5" s="61"/>
      <c r="U5" s="61"/>
      <c r="V5" s="61"/>
      <c r="W5" s="61"/>
      <c r="X5" s="61"/>
      <c r="Y5" s="61"/>
      <c r="Z5" s="61"/>
      <c r="AA5" s="61"/>
    </row>
    <row r="6" spans="1:27">
      <c r="A6" s="188" t="s">
        <v>463</v>
      </c>
      <c r="B6" s="189">
        <v>0.30890000000000001</v>
      </c>
      <c r="C6" s="189">
        <v>0.32400000000000001</v>
      </c>
      <c r="D6" s="189">
        <v>0.13600000000000001</v>
      </c>
      <c r="E6" s="188"/>
      <c r="F6" s="188"/>
      <c r="G6" s="61"/>
      <c r="H6" s="61"/>
      <c r="I6" s="61"/>
      <c r="J6" s="61"/>
      <c r="K6" s="61"/>
      <c r="L6" s="61"/>
      <c r="M6" s="61"/>
      <c r="N6" s="61"/>
      <c r="O6" s="61"/>
      <c r="P6" s="61"/>
      <c r="Q6" s="61"/>
      <c r="R6" s="61"/>
      <c r="S6" s="61"/>
      <c r="T6" s="61"/>
      <c r="U6" s="61"/>
      <c r="V6" s="61"/>
      <c r="W6" s="61"/>
      <c r="X6" s="61"/>
      <c r="Y6" s="61"/>
      <c r="Z6" s="61"/>
      <c r="AA6" s="61"/>
    </row>
    <row r="7" spans="1:27">
      <c r="A7" s="188" t="s">
        <v>464</v>
      </c>
      <c r="B7" s="189">
        <v>0.124</v>
      </c>
      <c r="C7" s="189"/>
      <c r="D7" s="189"/>
      <c r="E7" s="188"/>
      <c r="F7" s="188"/>
      <c r="G7" s="61"/>
      <c r="H7" s="61"/>
      <c r="I7" s="61"/>
      <c r="J7" s="61"/>
      <c r="K7" s="61"/>
      <c r="L7" s="61"/>
      <c r="M7" s="61"/>
      <c r="N7" s="61"/>
      <c r="O7" s="61"/>
      <c r="P7" s="61"/>
      <c r="Q7" s="61"/>
      <c r="R7" s="61"/>
      <c r="S7" s="61"/>
      <c r="T7" s="61"/>
      <c r="U7" s="61"/>
      <c r="V7" s="61"/>
      <c r="W7" s="61"/>
      <c r="X7" s="61"/>
      <c r="Y7" s="61"/>
      <c r="Z7" s="61"/>
      <c r="AA7" s="61"/>
    </row>
    <row r="8" spans="1:27">
      <c r="A8" s="188" t="s">
        <v>465</v>
      </c>
      <c r="B8" s="189">
        <v>0.18490000000000001</v>
      </c>
      <c r="C8" s="189"/>
      <c r="D8" s="189"/>
      <c r="E8" s="188"/>
      <c r="F8" s="188"/>
      <c r="G8" s="61"/>
      <c r="H8" s="61"/>
      <c r="I8" s="61"/>
      <c r="J8" s="61"/>
      <c r="K8" s="61"/>
      <c r="L8" s="61"/>
      <c r="M8" s="61"/>
      <c r="N8" s="61"/>
      <c r="O8" s="61"/>
      <c r="P8" s="61"/>
      <c r="Q8" s="61"/>
      <c r="R8" s="61"/>
      <c r="S8" s="61"/>
      <c r="T8" s="61"/>
      <c r="U8" s="61"/>
      <c r="V8" s="61"/>
      <c r="W8" s="61"/>
      <c r="X8" s="61"/>
      <c r="Y8" s="61"/>
      <c r="Z8" s="61"/>
      <c r="AA8" s="61"/>
    </row>
    <row r="9" spans="1:27">
      <c r="A9" s="188"/>
      <c r="B9" s="188"/>
      <c r="C9" s="188"/>
      <c r="D9" s="188"/>
      <c r="E9" s="188"/>
      <c r="F9" s="188"/>
      <c r="G9" s="61"/>
      <c r="H9" s="61"/>
      <c r="I9" s="61"/>
      <c r="J9" s="61"/>
      <c r="K9" s="61"/>
      <c r="L9" s="61"/>
      <c r="M9" s="61"/>
      <c r="N9" s="61"/>
      <c r="O9" s="61"/>
      <c r="P9" s="61"/>
      <c r="Q9" s="61"/>
      <c r="R9" s="61"/>
      <c r="S9" s="61"/>
      <c r="T9" s="61"/>
      <c r="U9" s="61"/>
      <c r="V9" s="61"/>
      <c r="W9" s="61"/>
      <c r="X9" s="61"/>
      <c r="Y9" s="61"/>
      <c r="Z9" s="61"/>
      <c r="AA9" s="61"/>
    </row>
    <row r="10" spans="1:27">
      <c r="A10" s="188"/>
      <c r="B10" s="189">
        <v>0.17399999999999999</v>
      </c>
      <c r="C10" s="189">
        <v>8.8999999999999996E-2</v>
      </c>
      <c r="D10" s="189">
        <v>-0.114</v>
      </c>
      <c r="E10" s="188"/>
      <c r="F10" s="188"/>
      <c r="G10" s="61"/>
      <c r="H10" s="61"/>
      <c r="I10" s="61"/>
      <c r="J10" s="61"/>
      <c r="K10" s="61"/>
      <c r="L10" s="61"/>
      <c r="M10" s="61"/>
      <c r="N10" s="61"/>
      <c r="O10" s="61"/>
      <c r="P10" s="61"/>
      <c r="Q10" s="61"/>
      <c r="R10" s="61"/>
      <c r="S10" s="61"/>
      <c r="T10" s="61"/>
      <c r="U10" s="61"/>
      <c r="V10" s="61"/>
      <c r="W10" s="61"/>
      <c r="X10" s="61"/>
      <c r="Y10" s="61"/>
      <c r="Z10" s="61"/>
      <c r="AA10" s="61"/>
    </row>
    <row r="11" spans="1:27">
      <c r="A11" s="61"/>
      <c r="B11" s="61"/>
      <c r="C11" s="61"/>
      <c r="D11" s="61"/>
      <c r="E11" s="61"/>
      <c r="F11" s="61"/>
      <c r="G11" s="61"/>
      <c r="H11" s="61"/>
      <c r="I11" s="61"/>
      <c r="J11" s="61"/>
      <c r="K11" s="61"/>
      <c r="L11" s="61"/>
      <c r="M11" s="61"/>
      <c r="N11" s="61"/>
      <c r="O11" s="61"/>
      <c r="P11" s="61"/>
      <c r="Q11" s="61"/>
      <c r="R11" s="61"/>
      <c r="S11" s="61"/>
      <c r="T11" s="61"/>
      <c r="U11" s="61"/>
      <c r="V11" s="61"/>
      <c r="W11" s="61"/>
      <c r="X11" s="61"/>
      <c r="Y11" s="61"/>
      <c r="Z11" s="61"/>
      <c r="AA11" s="61"/>
    </row>
    <row r="12" spans="1:27">
      <c r="A12" s="61"/>
      <c r="B12" s="61"/>
      <c r="C12" s="61"/>
      <c r="D12" s="61"/>
      <c r="E12" s="61"/>
      <c r="F12" s="61"/>
      <c r="G12" s="61"/>
      <c r="H12" s="61"/>
      <c r="I12" s="61"/>
      <c r="J12" s="61"/>
      <c r="K12" s="61"/>
      <c r="L12" s="61"/>
      <c r="M12" s="61"/>
      <c r="N12" s="61"/>
      <c r="O12" s="61"/>
      <c r="P12" s="61"/>
      <c r="Q12" s="61"/>
      <c r="R12" s="61"/>
      <c r="S12" s="61"/>
      <c r="T12" s="61"/>
      <c r="U12" s="61"/>
      <c r="V12" s="61"/>
      <c r="W12" s="61"/>
      <c r="X12" s="61"/>
      <c r="Y12" s="61"/>
      <c r="Z12" s="61"/>
      <c r="AA12" s="61"/>
    </row>
    <row r="13" spans="1:27">
      <c r="A13" s="241" t="s">
        <v>466</v>
      </c>
      <c r="B13" s="241"/>
      <c r="C13" s="241"/>
      <c r="D13" s="241"/>
      <c r="E13" s="241" t="s">
        <v>467</v>
      </c>
      <c r="F13" s="241"/>
      <c r="G13" s="241"/>
      <c r="H13" s="241"/>
      <c r="I13" s="61"/>
      <c r="J13" s="61"/>
      <c r="K13" s="61"/>
      <c r="L13" s="61"/>
      <c r="M13" s="61"/>
      <c r="N13" s="61"/>
      <c r="O13" s="61"/>
      <c r="P13" s="61"/>
      <c r="Q13" s="61"/>
      <c r="R13" s="61"/>
      <c r="S13" s="61"/>
      <c r="T13" s="61"/>
      <c r="U13" s="61"/>
      <c r="V13" s="61"/>
      <c r="W13" s="61"/>
      <c r="X13" s="61"/>
      <c r="Y13" s="61"/>
      <c r="Z13" s="61"/>
      <c r="AA13" s="61"/>
    </row>
    <row r="14" spans="1:27">
      <c r="A14" s="241" t="s">
        <v>209</v>
      </c>
      <c r="B14" s="241" t="s">
        <v>122</v>
      </c>
      <c r="C14" s="241" t="s">
        <v>458</v>
      </c>
      <c r="D14" s="241"/>
      <c r="E14" s="241" t="s">
        <v>209</v>
      </c>
      <c r="F14" s="241" t="s">
        <v>122</v>
      </c>
      <c r="G14" s="241" t="s">
        <v>458</v>
      </c>
      <c r="H14" s="241"/>
      <c r="I14" s="61"/>
      <c r="J14" s="61"/>
      <c r="K14" s="61"/>
      <c r="L14" s="61"/>
      <c r="M14" s="61"/>
      <c r="N14" s="61"/>
      <c r="O14" s="61"/>
      <c r="P14" s="61"/>
      <c r="Q14" s="61"/>
      <c r="R14" s="61"/>
      <c r="S14" s="61"/>
      <c r="T14" s="61"/>
      <c r="U14" s="61"/>
      <c r="V14" s="61"/>
      <c r="W14" s="61"/>
      <c r="X14" s="61"/>
      <c r="Y14" s="61"/>
      <c r="Z14" s="61"/>
      <c r="AA14" s="61"/>
    </row>
    <row r="15" spans="1:27">
      <c r="A15" s="242">
        <v>0.124</v>
      </c>
      <c r="B15" s="242">
        <v>8.1199999999999994E-2</v>
      </c>
      <c r="C15" s="242">
        <v>-0.23100000000000001</v>
      </c>
      <c r="D15" s="228"/>
      <c r="E15" s="242">
        <v>0.17399999999999999</v>
      </c>
      <c r="F15" s="242">
        <v>8.8999999999999996E-2</v>
      </c>
      <c r="G15" s="242">
        <v>-0.114</v>
      </c>
      <c r="H15" s="228"/>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640DA-1326-49FE-A5CE-C106A6DFC0A3}">
  <sheetPr codeName="Sheet18">
    <tabColor theme="9" tint="0.59999389629810485"/>
  </sheetPr>
  <dimension ref="A1:U38"/>
  <sheetViews>
    <sheetView showGridLines="0" zoomScale="50" zoomScaleNormal="50" workbookViewId="0">
      <selection activeCell="S22" sqref="S22"/>
    </sheetView>
  </sheetViews>
  <sheetFormatPr defaultColWidth="8.85546875" defaultRowHeight="12.6"/>
  <cols>
    <col min="1" max="2" width="17.140625" style="61" customWidth="1"/>
    <col min="3" max="5" width="8.85546875" style="63"/>
    <col min="6" max="6" width="17.140625" style="63" bestFit="1" customWidth="1"/>
    <col min="7" max="10" width="8.85546875" style="63"/>
    <col min="11" max="11" width="15.140625" style="63" customWidth="1"/>
    <col min="12" max="12" width="5.85546875" style="63" customWidth="1"/>
    <col min="13" max="13" width="2.85546875" style="63" customWidth="1"/>
    <col min="14" max="16384" width="8.85546875" style="63"/>
  </cols>
  <sheetData>
    <row r="1" spans="1:21" ht="12.95">
      <c r="A1" s="62"/>
      <c r="B1" s="62"/>
    </row>
    <row r="2" spans="1:21" ht="13.5">
      <c r="A2" s="62"/>
      <c r="B2" s="62"/>
      <c r="P2" s="67"/>
    </row>
    <row r="3" spans="1:21">
      <c r="A3" s="64"/>
      <c r="B3" s="64"/>
      <c r="O3" s="241"/>
      <c r="P3" s="241"/>
      <c r="Q3" s="241"/>
      <c r="R3" s="241"/>
      <c r="S3" s="241"/>
      <c r="T3" s="241"/>
      <c r="U3" s="241"/>
    </row>
    <row r="4" spans="1:21">
      <c r="A4" s="64"/>
      <c r="B4" s="64"/>
      <c r="O4" s="241"/>
      <c r="P4" s="241"/>
      <c r="Q4" s="241"/>
      <c r="R4" s="241"/>
      <c r="S4" s="241" t="s">
        <v>468</v>
      </c>
      <c r="T4" s="241"/>
      <c r="U4" s="241"/>
    </row>
    <row r="5" spans="1:21">
      <c r="A5" s="64"/>
      <c r="B5" s="64"/>
      <c r="O5" s="241" t="s">
        <v>469</v>
      </c>
      <c r="P5" s="241"/>
      <c r="Q5" s="241"/>
      <c r="R5" s="241"/>
      <c r="S5" s="241" t="s">
        <v>322</v>
      </c>
      <c r="T5" s="241" t="s">
        <v>470</v>
      </c>
      <c r="U5" s="241" t="s">
        <v>462</v>
      </c>
    </row>
    <row r="6" spans="1:21">
      <c r="A6" s="64"/>
      <c r="B6" s="64"/>
      <c r="O6" s="241">
        <v>-2</v>
      </c>
      <c r="P6" s="241">
        <v>-0.5</v>
      </c>
      <c r="Q6" s="241"/>
      <c r="R6" s="241"/>
      <c r="S6" s="241">
        <v>0</v>
      </c>
      <c r="T6" s="241">
        <v>2</v>
      </c>
      <c r="U6" s="241">
        <v>1</v>
      </c>
    </row>
    <row r="7" spans="1:21">
      <c r="A7" s="64"/>
      <c r="B7" s="64"/>
      <c r="O7" s="241">
        <v>-0.5</v>
      </c>
      <c r="P7" s="241">
        <v>-0.25</v>
      </c>
      <c r="Q7" s="241"/>
      <c r="R7" s="241"/>
      <c r="S7" s="241">
        <v>0</v>
      </c>
      <c r="T7" s="241">
        <v>4</v>
      </c>
      <c r="U7" s="241">
        <v>2</v>
      </c>
    </row>
    <row r="8" spans="1:21">
      <c r="A8" s="64"/>
      <c r="B8" s="64"/>
      <c r="O8" s="241">
        <v>-2.5</v>
      </c>
      <c r="P8" s="241">
        <v>0</v>
      </c>
      <c r="Q8" s="241"/>
      <c r="R8" s="241"/>
      <c r="S8" s="241">
        <v>2</v>
      </c>
      <c r="T8" s="241">
        <v>14</v>
      </c>
      <c r="U8" s="241">
        <v>13</v>
      </c>
    </row>
    <row r="9" spans="1:21">
      <c r="A9" s="64"/>
      <c r="B9" s="64"/>
      <c r="O9" s="241">
        <v>0</v>
      </c>
      <c r="P9" s="241">
        <v>0.25</v>
      </c>
      <c r="Q9" s="241"/>
      <c r="R9" s="241"/>
      <c r="S9" s="241">
        <v>8</v>
      </c>
      <c r="T9" s="241">
        <v>21</v>
      </c>
      <c r="U9" s="241">
        <v>27</v>
      </c>
    </row>
    <row r="10" spans="1:21">
      <c r="A10" s="64"/>
      <c r="B10" s="64"/>
      <c r="O10" s="241">
        <v>0.25</v>
      </c>
      <c r="P10" s="241">
        <v>0.5</v>
      </c>
      <c r="Q10" s="241"/>
      <c r="R10" s="241"/>
      <c r="S10" s="241">
        <v>14</v>
      </c>
      <c r="T10" s="241">
        <v>36</v>
      </c>
      <c r="U10" s="241">
        <v>11</v>
      </c>
    </row>
    <row r="11" spans="1:21">
      <c r="A11" s="64"/>
      <c r="B11" s="64"/>
      <c r="O11" s="241">
        <v>0.5</v>
      </c>
      <c r="P11" s="241">
        <v>0.75</v>
      </c>
      <c r="Q11" s="241"/>
      <c r="R11" s="241"/>
      <c r="S11" s="241">
        <v>6</v>
      </c>
      <c r="T11" s="241">
        <v>14</v>
      </c>
      <c r="U11" s="241">
        <v>2</v>
      </c>
    </row>
    <row r="12" spans="1:21">
      <c r="A12" s="64"/>
      <c r="B12" s="64"/>
      <c r="O12" s="241">
        <v>0.75</v>
      </c>
      <c r="P12" s="241">
        <v>1</v>
      </c>
      <c r="Q12" s="241"/>
      <c r="R12" s="241"/>
      <c r="S12" s="241">
        <v>4</v>
      </c>
      <c r="T12" s="241">
        <v>3</v>
      </c>
      <c r="U12" s="241">
        <v>1</v>
      </c>
    </row>
    <row r="13" spans="1:21">
      <c r="A13" s="64"/>
      <c r="B13" s="64"/>
      <c r="O13" s="241">
        <v>1</v>
      </c>
      <c r="P13" s="241">
        <v>2</v>
      </c>
      <c r="Q13" s="241"/>
      <c r="R13" s="241"/>
      <c r="S13" s="241">
        <v>0</v>
      </c>
      <c r="T13" s="241">
        <v>5</v>
      </c>
      <c r="U13" s="241">
        <v>1</v>
      </c>
    </row>
    <row r="14" spans="1:21">
      <c r="A14" s="64"/>
      <c r="B14" s="64"/>
    </row>
    <row r="15" spans="1:21">
      <c r="A15" s="64"/>
      <c r="B15" s="64"/>
    </row>
    <row r="16" spans="1:21">
      <c r="A16" s="64"/>
      <c r="B16" s="64"/>
      <c r="Q16" s="66"/>
    </row>
    <row r="17" spans="1:17">
      <c r="A17" s="64"/>
      <c r="B17" s="64"/>
      <c r="Q17" s="66"/>
    </row>
    <row r="18" spans="1:17">
      <c r="A18" s="64"/>
      <c r="B18" s="64"/>
    </row>
    <row r="19" spans="1:17">
      <c r="A19" s="64"/>
      <c r="B19" s="64"/>
    </row>
    <row r="20" spans="1:17">
      <c r="A20" s="64"/>
      <c r="B20" s="64"/>
    </row>
    <row r="21" spans="1:17">
      <c r="A21" s="64"/>
      <c r="B21" s="64"/>
    </row>
    <row r="22" spans="1:17">
      <c r="A22" s="64"/>
      <c r="B22" s="64"/>
    </row>
    <row r="23" spans="1:17">
      <c r="A23" s="64"/>
      <c r="B23" s="64"/>
    </row>
    <row r="24" spans="1:17">
      <c r="A24" s="64"/>
      <c r="B24" s="64"/>
    </row>
    <row r="25" spans="1:17">
      <c r="A25" s="64"/>
      <c r="B25" s="64"/>
    </row>
    <row r="26" spans="1:17">
      <c r="A26" s="64"/>
      <c r="B26" s="64"/>
    </row>
    <row r="27" spans="1:17">
      <c r="A27" s="64"/>
      <c r="B27" s="64"/>
      <c r="P27" s="381"/>
      <c r="Q27" s="381"/>
    </row>
    <row r="28" spans="1:17">
      <c r="A28" s="64"/>
      <c r="B28" s="64"/>
    </row>
    <row r="29" spans="1:17">
      <c r="A29" s="64"/>
      <c r="B29" s="64"/>
    </row>
    <row r="30" spans="1:17">
      <c r="A30" s="64"/>
      <c r="B30" s="64"/>
    </row>
    <row r="31" spans="1:17">
      <c r="A31" s="64"/>
      <c r="B31" s="64"/>
    </row>
    <row r="32" spans="1:17">
      <c r="A32" s="64"/>
      <c r="B32" s="64"/>
    </row>
    <row r="33" spans="1:2">
      <c r="A33" s="64"/>
      <c r="B33" s="64"/>
    </row>
    <row r="34" spans="1:2">
      <c r="A34" s="64"/>
      <c r="B34" s="64"/>
    </row>
    <row r="35" spans="1:2">
      <c r="A35" s="64"/>
      <c r="B35" s="64"/>
    </row>
    <row r="36" spans="1:2">
      <c r="A36" s="64"/>
      <c r="B36" s="64"/>
    </row>
    <row r="37" spans="1:2">
      <c r="A37" s="65"/>
      <c r="B37" s="65"/>
    </row>
    <row r="38" spans="1:2">
      <c r="A38" s="65"/>
      <c r="B38" s="65"/>
    </row>
  </sheetData>
  <mergeCells count="1">
    <mergeCell ref="P27:Q27"/>
  </mergeCells>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28DCB2-2021-44FC-A729-5AD05C91F83D}">
  <sheetPr codeName="Sheet19">
    <tabColor theme="9" tint="0.59999389629810485"/>
  </sheetPr>
  <dimension ref="A4:M8"/>
  <sheetViews>
    <sheetView topLeftCell="A5" zoomScale="70" zoomScaleNormal="70" workbookViewId="0">
      <selection activeCell="H25" sqref="H25"/>
    </sheetView>
  </sheetViews>
  <sheetFormatPr defaultColWidth="8.7109375" defaultRowHeight="14.45"/>
  <cols>
    <col min="1" max="1" width="29" style="1" bestFit="1" customWidth="1"/>
    <col min="2" max="7" width="9.7109375" style="1" customWidth="1"/>
    <col min="8" max="16384" width="8.7109375" style="1"/>
  </cols>
  <sheetData>
    <row r="4" spans="1:13">
      <c r="B4" s="2"/>
      <c r="C4" s="2"/>
      <c r="D4" s="2"/>
      <c r="E4" s="2"/>
      <c r="F4" s="2"/>
      <c r="G4" s="2"/>
      <c r="M4" s="3"/>
    </row>
    <row r="5" spans="1:13" ht="57.95">
      <c r="A5" s="228"/>
      <c r="B5" s="240" t="s">
        <v>205</v>
      </c>
      <c r="C5" s="240"/>
      <c r="D5" s="240" t="s">
        <v>471</v>
      </c>
      <c r="E5" s="240" t="s">
        <v>207</v>
      </c>
      <c r="F5" s="240" t="s">
        <v>208</v>
      </c>
      <c r="G5" s="2"/>
    </row>
    <row r="6" spans="1:13">
      <c r="A6" s="228" t="s">
        <v>209</v>
      </c>
      <c r="B6" s="228">
        <v>0.34852</v>
      </c>
      <c r="C6" s="228"/>
      <c r="D6" s="228">
        <v>0.3</v>
      </c>
      <c r="E6" s="228">
        <v>0.46</v>
      </c>
      <c r="F6" s="228">
        <v>0.67</v>
      </c>
    </row>
    <row r="7" spans="1:13">
      <c r="A7" s="228" t="s">
        <v>122</v>
      </c>
      <c r="B7" s="228">
        <v>0.22500999999999999</v>
      </c>
      <c r="C7" s="228"/>
      <c r="D7" s="228">
        <v>0.21</v>
      </c>
      <c r="E7" s="228">
        <v>0.24</v>
      </c>
      <c r="F7" s="228">
        <v>0.42</v>
      </c>
    </row>
    <row r="8" spans="1:13">
      <c r="A8" s="228" t="s">
        <v>70</v>
      </c>
      <c r="B8" s="228">
        <v>0.10405</v>
      </c>
      <c r="C8" s="228"/>
      <c r="D8" s="228">
        <v>0.1</v>
      </c>
      <c r="E8" s="228">
        <v>0.14000000000000001</v>
      </c>
      <c r="F8" s="228">
        <v>0.14000000000000001</v>
      </c>
    </row>
  </sheetData>
  <pageMargins left="0.7" right="0.7" top="0.75" bottom="0.75" header="0.3" footer="0.3"/>
  <pageSetup orientation="portrait" horizontalDpi="90" verticalDpi="90"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389651-2F8D-4B8F-8FCB-0F8531B1F078}">
  <sheetPr codeName="Sheet20">
    <tabColor theme="9" tint="0.59999389629810485"/>
  </sheetPr>
  <dimension ref="A1:D4"/>
  <sheetViews>
    <sheetView zoomScale="90" zoomScaleNormal="90" workbookViewId="0">
      <selection activeCell="B57" sqref="B57"/>
    </sheetView>
  </sheetViews>
  <sheetFormatPr defaultColWidth="8.7109375" defaultRowHeight="12.6"/>
  <cols>
    <col min="1" max="1" width="26.42578125" style="61" customWidth="1"/>
    <col min="2" max="16384" width="8.7109375" style="61"/>
  </cols>
  <sheetData>
    <row r="1" spans="1:4">
      <c r="A1" s="241"/>
      <c r="B1" s="241" t="s">
        <v>209</v>
      </c>
      <c r="C1" s="241" t="s">
        <v>457</v>
      </c>
      <c r="D1" s="241" t="s">
        <v>70</v>
      </c>
    </row>
    <row r="2" spans="1:4">
      <c r="A2" s="241" t="s">
        <v>206</v>
      </c>
      <c r="B2" s="241">
        <v>18.920000000000002</v>
      </c>
      <c r="C2" s="241">
        <v>36.17</v>
      </c>
      <c r="D2" s="241">
        <v>34.479999999999997</v>
      </c>
    </row>
    <row r="3" spans="1:4">
      <c r="A3" s="241" t="s">
        <v>472</v>
      </c>
      <c r="B3" s="241">
        <v>72.97</v>
      </c>
      <c r="C3" s="241">
        <v>56.38</v>
      </c>
      <c r="D3" s="241">
        <v>55.17</v>
      </c>
    </row>
    <row r="4" spans="1:4">
      <c r="A4" s="241" t="s">
        <v>208</v>
      </c>
      <c r="B4" s="241">
        <v>81.08</v>
      </c>
      <c r="C4" s="241">
        <v>70.209999999999994</v>
      </c>
      <c r="D4" s="241">
        <v>63.79</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6AB39-C1FB-4B22-9CEC-226F5D988424}">
  <sheetPr codeName="Sheet21">
    <tabColor theme="9" tint="0.59999389629810485"/>
  </sheetPr>
  <dimension ref="A1:AA170"/>
  <sheetViews>
    <sheetView topLeftCell="U1" zoomScale="55" zoomScaleNormal="55" workbookViewId="0">
      <selection activeCell="BE28" sqref="BE28"/>
    </sheetView>
  </sheetViews>
  <sheetFormatPr defaultColWidth="8.7109375" defaultRowHeight="14.45"/>
  <cols>
    <col min="1" max="7" width="8.7109375" style="68" hidden="1" customWidth="1"/>
    <col min="8" max="11" width="8.7109375" style="69" hidden="1" customWidth="1"/>
    <col min="12" max="20" width="8.7109375" style="68" hidden="1" customWidth="1"/>
    <col min="21" max="16384" width="8.7109375" style="72"/>
  </cols>
  <sheetData>
    <row r="1" spans="3:27">
      <c r="V1" s="243" t="s">
        <v>473</v>
      </c>
      <c r="W1" s="243" t="s">
        <v>474</v>
      </c>
      <c r="X1" s="243" t="s">
        <v>475</v>
      </c>
      <c r="Y1" s="243"/>
      <c r="Z1" s="243"/>
      <c r="AA1" s="243" t="s">
        <v>476</v>
      </c>
    </row>
    <row r="2" spans="3:27">
      <c r="C2" s="70"/>
      <c r="D2" s="70"/>
      <c r="E2" s="70"/>
      <c r="F2" s="70"/>
      <c r="J2" s="71"/>
      <c r="V2" s="243">
        <v>0.88795775505493579</v>
      </c>
      <c r="W2" s="243">
        <v>8.1714601516723633</v>
      </c>
      <c r="X2" s="243">
        <v>9.8411645889282227</v>
      </c>
      <c r="Y2" s="243">
        <v>18.900581359863281</v>
      </c>
      <c r="Z2" s="243">
        <v>82.652183532714844</v>
      </c>
      <c r="AA2" s="243" t="s">
        <v>226</v>
      </c>
    </row>
    <row r="3" spans="3:27">
      <c r="C3" s="70"/>
      <c r="D3" s="70"/>
      <c r="E3" s="70"/>
      <c r="F3" s="70"/>
      <c r="J3" s="71"/>
      <c r="V3" s="243">
        <v>2.4685735844555525</v>
      </c>
      <c r="W3" s="243">
        <v>13.571603775024414</v>
      </c>
      <c r="X3" s="243">
        <v>8.1382894515991211</v>
      </c>
      <c r="Y3" s="243">
        <v>24.178466796875</v>
      </c>
      <c r="Z3" s="243">
        <v>81.755325317382813</v>
      </c>
      <c r="AA3" s="243" t="s">
        <v>230</v>
      </c>
    </row>
    <row r="4" spans="3:27">
      <c r="C4" s="70"/>
      <c r="D4" s="70"/>
      <c r="E4" s="70"/>
      <c r="F4" s="70"/>
      <c r="J4" s="71"/>
      <c r="V4" s="243">
        <v>0.2602074792604242</v>
      </c>
      <c r="W4" s="243">
        <v>22.031335830688477</v>
      </c>
      <c r="X4" s="243">
        <v>3.0882909297943115</v>
      </c>
      <c r="Y4" s="243">
        <v>25.379833221435547</v>
      </c>
      <c r="Z4" s="243">
        <v>79.925643920898438</v>
      </c>
      <c r="AA4" s="243" t="s">
        <v>228</v>
      </c>
    </row>
    <row r="5" spans="3:27">
      <c r="C5" s="70"/>
      <c r="D5" s="70"/>
      <c r="E5" s="70"/>
      <c r="F5" s="70"/>
      <c r="J5" s="71"/>
      <c r="V5" s="243">
        <v>1.5527838720500824</v>
      </c>
      <c r="W5" s="243">
        <v>22.101383209228516</v>
      </c>
      <c r="X5" s="243">
        <v>4.0625472068786621</v>
      </c>
      <c r="Y5" s="243">
        <v>27.716714859008789</v>
      </c>
      <c r="Z5" s="243">
        <v>87.147811889648438</v>
      </c>
      <c r="AA5" s="243" t="s">
        <v>215</v>
      </c>
    </row>
    <row r="6" spans="3:27">
      <c r="C6" s="70"/>
      <c r="D6" s="70"/>
      <c r="E6" s="70"/>
      <c r="F6" s="70"/>
      <c r="J6" s="71"/>
      <c r="V6" s="243">
        <v>1.4685256012049761</v>
      </c>
      <c r="W6" s="243">
        <v>17.815425872802734</v>
      </c>
      <c r="X6" s="243">
        <v>10.344215393066406</v>
      </c>
      <c r="Y6" s="243">
        <v>29.628168106079102</v>
      </c>
      <c r="Z6" s="243">
        <v>84.741203308105469</v>
      </c>
      <c r="AA6" s="243" t="s">
        <v>217</v>
      </c>
    </row>
    <row r="7" spans="3:27">
      <c r="C7" s="70"/>
      <c r="D7" s="70"/>
      <c r="E7" s="70"/>
      <c r="F7" s="70"/>
      <c r="J7" s="71"/>
      <c r="V7" s="243">
        <v>0.82375400172976665</v>
      </c>
      <c r="W7" s="243">
        <v>13.163503646850586</v>
      </c>
      <c r="X7" s="243">
        <v>16.178831100463867</v>
      </c>
      <c r="Y7" s="243">
        <v>30.16609001159668</v>
      </c>
      <c r="Z7" s="243">
        <v>80.559562683105469</v>
      </c>
      <c r="AA7" s="243" t="s">
        <v>245</v>
      </c>
    </row>
    <row r="8" spans="3:27">
      <c r="C8" s="70"/>
      <c r="D8" s="70"/>
      <c r="E8" s="70"/>
      <c r="F8" s="70"/>
      <c r="J8" s="71"/>
      <c r="V8" s="243">
        <v>8.088268707668464E-2</v>
      </c>
      <c r="W8" s="243">
        <v>20.765424728393555</v>
      </c>
      <c r="X8" s="243">
        <v>10.355283737182617</v>
      </c>
      <c r="Y8" s="243">
        <v>31.201591491699219</v>
      </c>
      <c r="Z8" s="243">
        <v>81.608322143554688</v>
      </c>
      <c r="AA8" s="243" t="s">
        <v>232</v>
      </c>
    </row>
    <row r="9" spans="3:27">
      <c r="C9" s="70"/>
      <c r="D9" s="70"/>
      <c r="E9" s="70"/>
      <c r="F9" s="70"/>
      <c r="J9" s="71"/>
      <c r="V9" s="243">
        <v>1.1602236029476516</v>
      </c>
      <c r="W9" s="243">
        <v>18.190881729125977</v>
      </c>
      <c r="X9" s="243">
        <v>12.109857559204102</v>
      </c>
      <c r="Y9" s="243">
        <v>31.460962295532227</v>
      </c>
      <c r="Z9" s="243">
        <v>85.060691833496094</v>
      </c>
      <c r="AA9" s="243" t="s">
        <v>235</v>
      </c>
    </row>
    <row r="10" spans="3:27">
      <c r="C10" s="70"/>
      <c r="D10" s="70"/>
      <c r="E10" s="70"/>
      <c r="F10" s="70"/>
      <c r="J10" s="71"/>
      <c r="V10" s="243">
        <v>1.2055309876383102</v>
      </c>
      <c r="W10" s="243">
        <v>28.186012268066406</v>
      </c>
      <c r="X10" s="243">
        <v>3.7671864032745361</v>
      </c>
      <c r="Y10" s="243">
        <v>33.158729553222656</v>
      </c>
      <c r="Z10" s="243">
        <v>77.133644104003906</v>
      </c>
      <c r="AA10" s="243" t="s">
        <v>192</v>
      </c>
    </row>
    <row r="11" spans="3:27">
      <c r="C11" s="70"/>
      <c r="D11" s="70"/>
      <c r="E11" s="70"/>
      <c r="F11" s="70"/>
      <c r="J11" s="71"/>
      <c r="V11" s="243">
        <v>0.95675852954776253</v>
      </c>
      <c r="W11" s="243">
        <v>14.796107292175293</v>
      </c>
      <c r="X11" s="243">
        <v>18.576587677001953</v>
      </c>
      <c r="Y11" s="243">
        <v>34.329452514648438</v>
      </c>
      <c r="Z11" s="243">
        <v>85.626579284667969</v>
      </c>
      <c r="AA11" s="243" t="s">
        <v>243</v>
      </c>
    </row>
    <row r="12" spans="3:27">
      <c r="C12" s="70"/>
      <c r="D12" s="70"/>
      <c r="E12" s="70"/>
      <c r="F12" s="70"/>
      <c r="J12" s="71"/>
      <c r="V12" s="243">
        <v>3.7060992623993774E-2</v>
      </c>
      <c r="W12" s="243">
        <v>15.955920219421387</v>
      </c>
      <c r="X12" s="243">
        <v>19.044788360595703</v>
      </c>
      <c r="Y12" s="243">
        <v>35.037769317626953</v>
      </c>
      <c r="Z12" s="243">
        <v>85.82391357421875</v>
      </c>
      <c r="AA12" s="243" t="s">
        <v>247</v>
      </c>
    </row>
    <row r="13" spans="3:27">
      <c r="C13" s="70"/>
      <c r="D13" s="70"/>
      <c r="E13" s="70"/>
      <c r="F13" s="70"/>
      <c r="J13" s="71"/>
      <c r="V13" s="243">
        <v>3.9399806832654636</v>
      </c>
      <c r="W13" s="243">
        <v>23.031427383422852</v>
      </c>
      <c r="X13" s="243">
        <v>9.1499872207641602</v>
      </c>
      <c r="Y13" s="243">
        <v>36.121395111083984</v>
      </c>
      <c r="Z13" s="243">
        <v>82.19500732421875</v>
      </c>
      <c r="AA13" s="243" t="s">
        <v>194</v>
      </c>
    </row>
    <row r="14" spans="3:27">
      <c r="C14" s="70"/>
      <c r="D14" s="70"/>
      <c r="E14" s="70"/>
      <c r="F14" s="70"/>
      <c r="J14" s="71"/>
      <c r="V14" s="243">
        <v>1.2205406955588864</v>
      </c>
      <c r="W14" s="243">
        <v>26.783496856689453</v>
      </c>
      <c r="X14" s="243">
        <v>10.263833045959473</v>
      </c>
      <c r="Y14" s="243">
        <v>38.267871856689453</v>
      </c>
      <c r="Z14" s="243">
        <v>81.490776062011719</v>
      </c>
      <c r="AA14" s="243" t="s">
        <v>239</v>
      </c>
    </row>
    <row r="15" spans="3:27">
      <c r="C15" s="70"/>
      <c r="D15" s="70"/>
      <c r="E15" s="70"/>
      <c r="F15" s="70"/>
      <c r="J15" s="71"/>
      <c r="V15" s="243">
        <v>1.0923875141744517</v>
      </c>
      <c r="W15" s="243">
        <v>34.098972320556641</v>
      </c>
      <c r="X15" s="243">
        <v>4.70220947265625</v>
      </c>
      <c r="Y15" s="243">
        <v>39.893569946289063</v>
      </c>
      <c r="Z15" s="243">
        <v>83.781028747558594</v>
      </c>
      <c r="AA15" s="243" t="s">
        <v>219</v>
      </c>
    </row>
    <row r="16" spans="3:27">
      <c r="C16" s="70"/>
      <c r="D16" s="70"/>
      <c r="E16" s="70"/>
      <c r="F16" s="70"/>
      <c r="J16" s="71"/>
      <c r="V16" s="243">
        <v>0.47593877798624812</v>
      </c>
      <c r="W16" s="243">
        <v>19.963748931884766</v>
      </c>
      <c r="X16" s="243">
        <v>19.609092712402344</v>
      </c>
      <c r="Y16" s="243">
        <v>40.048778533935547</v>
      </c>
      <c r="Z16" s="243">
        <v>83.981803894042969</v>
      </c>
      <c r="AA16" s="243" t="s">
        <v>223</v>
      </c>
    </row>
    <row r="17" spans="3:27">
      <c r="C17" s="70"/>
      <c r="D17" s="70"/>
      <c r="E17" s="70"/>
      <c r="F17" s="70"/>
      <c r="J17" s="71"/>
      <c r="V17" s="243">
        <v>2.6726326432804388</v>
      </c>
      <c r="W17" s="243">
        <v>24.789825439453125</v>
      </c>
      <c r="X17" s="243">
        <v>13.967062950134277</v>
      </c>
      <c r="Y17" s="243">
        <v>41.429519653320313</v>
      </c>
      <c r="Z17" s="243">
        <v>80.875381469726563</v>
      </c>
      <c r="AA17" s="243" t="s">
        <v>221</v>
      </c>
    </row>
    <row r="18" spans="3:27">
      <c r="C18" s="70"/>
      <c r="D18" s="70"/>
      <c r="E18" s="70"/>
      <c r="F18" s="70"/>
      <c r="J18" s="71"/>
      <c r="V18" s="243">
        <v>0.35019786965992655</v>
      </c>
      <c r="W18" s="243">
        <v>7.8069252967834473</v>
      </c>
      <c r="X18" s="243">
        <v>34.000789642333984</v>
      </c>
      <c r="Y18" s="243">
        <v>42.157913208007813</v>
      </c>
      <c r="Z18" s="243">
        <v>87.514404296875</v>
      </c>
      <c r="AA18" s="243" t="s">
        <v>255</v>
      </c>
    </row>
    <row r="19" spans="3:27">
      <c r="C19" s="70"/>
      <c r="D19" s="70"/>
      <c r="E19" s="70"/>
      <c r="F19" s="70"/>
      <c r="J19" s="71"/>
      <c r="V19" s="243">
        <v>1.0416599803725406</v>
      </c>
      <c r="W19" s="243">
        <v>31.28388786315918</v>
      </c>
      <c r="X19" s="243">
        <v>9.9196033477783203</v>
      </c>
      <c r="Y19" s="243">
        <v>42.245151519775391</v>
      </c>
      <c r="Z19" s="243">
        <v>83.769905090332031</v>
      </c>
      <c r="AA19" s="243" t="s">
        <v>191</v>
      </c>
    </row>
    <row r="20" spans="3:27">
      <c r="C20" s="70"/>
      <c r="D20" s="70"/>
      <c r="E20" s="70"/>
      <c r="F20" s="70"/>
      <c r="J20" s="71"/>
      <c r="V20" s="243">
        <v>2.4638353168194245</v>
      </c>
      <c r="W20" s="243">
        <v>20.388711929321289</v>
      </c>
      <c r="X20" s="243">
        <v>19.479429244995117</v>
      </c>
      <c r="Y20" s="243">
        <v>42.331977844238281</v>
      </c>
      <c r="Z20" s="243">
        <v>83.974136352539063</v>
      </c>
      <c r="AA20" s="243" t="s">
        <v>257</v>
      </c>
    </row>
    <row r="21" spans="3:27">
      <c r="C21" s="70"/>
      <c r="D21" s="70"/>
      <c r="E21" s="70"/>
      <c r="F21" s="70"/>
      <c r="J21" s="71"/>
      <c r="V21" s="243">
        <v>0.91047988211716868</v>
      </c>
      <c r="W21" s="243">
        <v>29.406845092773438</v>
      </c>
      <c r="X21" s="243">
        <v>13.781562805175781</v>
      </c>
      <c r="Y21" s="243">
        <v>44.098888397216797</v>
      </c>
      <c r="Z21" s="243">
        <v>87.089653015136719</v>
      </c>
      <c r="AA21" s="243" t="s">
        <v>259</v>
      </c>
    </row>
    <row r="22" spans="3:27">
      <c r="C22" s="70"/>
      <c r="D22" s="70"/>
      <c r="E22" s="70"/>
      <c r="F22" s="70"/>
      <c r="J22" s="71"/>
      <c r="V22" s="243">
        <v>2.6956914452294019</v>
      </c>
      <c r="W22" s="243">
        <v>31.816978454589844</v>
      </c>
      <c r="X22" s="243">
        <v>10.62763500213623</v>
      </c>
      <c r="Y22" s="243">
        <v>45.140304565429688</v>
      </c>
      <c r="Z22" s="243">
        <v>89.985755920410156</v>
      </c>
      <c r="AA22" s="243" t="s">
        <v>261</v>
      </c>
    </row>
    <row r="23" spans="3:27">
      <c r="C23" s="70"/>
      <c r="D23" s="70"/>
      <c r="E23" s="70"/>
      <c r="F23" s="70"/>
      <c r="J23" s="71"/>
      <c r="V23" s="243">
        <v>2.6971011360088966</v>
      </c>
      <c r="W23" s="243">
        <v>42.679767608642578</v>
      </c>
      <c r="X23" s="243">
        <v>0</v>
      </c>
      <c r="Y23" s="243">
        <v>45.376865386962891</v>
      </c>
      <c r="Z23" s="243">
        <v>85.294075012207031</v>
      </c>
      <c r="AA23" s="243" t="s">
        <v>263</v>
      </c>
    </row>
    <row r="24" spans="3:27">
      <c r="C24" s="70"/>
      <c r="D24" s="70"/>
      <c r="E24" s="70"/>
      <c r="F24" s="70"/>
      <c r="J24" s="71"/>
      <c r="V24" s="243">
        <v>1.1692856134595253</v>
      </c>
      <c r="W24" s="243">
        <v>32.416236877441406</v>
      </c>
      <c r="X24" s="243">
        <v>12.044222831726074</v>
      </c>
      <c r="Y24" s="243">
        <v>45.629745483398438</v>
      </c>
      <c r="Z24" s="243">
        <v>86.927627563476563</v>
      </c>
      <c r="AA24" s="243" t="s">
        <v>193</v>
      </c>
    </row>
    <row r="25" spans="3:27">
      <c r="C25" s="70"/>
      <c r="D25" s="70"/>
      <c r="E25" s="70"/>
      <c r="F25" s="70"/>
      <c r="J25" s="71"/>
      <c r="V25" s="243">
        <v>1.9687973316066261</v>
      </c>
      <c r="W25" s="243">
        <v>34.081150054931641</v>
      </c>
      <c r="X25" s="243">
        <v>9.6354818344116211</v>
      </c>
      <c r="Y25" s="243">
        <v>45.685432434082031</v>
      </c>
      <c r="Z25" s="243">
        <v>85.430404663085938</v>
      </c>
      <c r="AA25" s="243" t="s">
        <v>241</v>
      </c>
    </row>
    <row r="26" spans="3:27">
      <c r="C26" s="70"/>
      <c r="D26" s="70"/>
      <c r="E26" s="70"/>
      <c r="F26" s="70"/>
      <c r="J26" s="71"/>
      <c r="V26" s="243">
        <v>2.1801122695026258</v>
      </c>
      <c r="W26" s="243">
        <v>34.467414855957031</v>
      </c>
      <c r="X26" s="243">
        <v>9.3891916275024414</v>
      </c>
      <c r="Y26" s="243">
        <v>46.036720275878906</v>
      </c>
      <c r="Z26" s="243">
        <v>87.95050048828125</v>
      </c>
      <c r="AA26" s="243" t="s">
        <v>251</v>
      </c>
    </row>
    <row r="27" spans="3:27">
      <c r="C27" s="70"/>
      <c r="D27" s="70"/>
      <c r="E27" s="70"/>
      <c r="F27" s="70"/>
      <c r="J27" s="71"/>
      <c r="V27" s="243">
        <v>2.2780632071848301</v>
      </c>
      <c r="W27" s="243">
        <v>39.132350921630859</v>
      </c>
      <c r="X27" s="243">
        <v>5.1368536949157715</v>
      </c>
      <c r="Y27" s="243">
        <v>46.547267913818359</v>
      </c>
      <c r="Z27" s="243">
        <v>85.691940307617188</v>
      </c>
      <c r="AA27" s="243" t="s">
        <v>237</v>
      </c>
    </row>
    <row r="28" spans="3:27">
      <c r="C28" s="70"/>
      <c r="D28" s="70"/>
      <c r="E28" s="70"/>
      <c r="F28" s="70"/>
      <c r="J28" s="71"/>
      <c r="V28" s="243">
        <v>0.84874688591627601</v>
      </c>
      <c r="W28" s="243">
        <v>40.866741180419922</v>
      </c>
      <c r="X28" s="243">
        <v>15.473278999328613</v>
      </c>
      <c r="Y28" s="243">
        <v>57.188766479492188</v>
      </c>
      <c r="Z28" s="243">
        <v>89.146766662597656</v>
      </c>
      <c r="AA28" s="243" t="s">
        <v>253</v>
      </c>
    </row>
    <row r="29" spans="3:27">
      <c r="C29" s="70"/>
      <c r="D29" s="70"/>
      <c r="E29" s="70"/>
      <c r="F29" s="70"/>
      <c r="J29" s="71"/>
      <c r="V29" s="243"/>
      <c r="W29" s="243"/>
      <c r="X29" s="243"/>
      <c r="Y29" s="243"/>
      <c r="Z29" s="243"/>
      <c r="AA29" s="243"/>
    </row>
    <row r="30" spans="3:27">
      <c r="C30" s="70"/>
      <c r="D30" s="70"/>
      <c r="E30" s="70"/>
      <c r="F30" s="70"/>
      <c r="J30" s="71"/>
      <c r="V30" s="243">
        <v>1.8051393908227547</v>
      </c>
      <c r="W30" s="243">
        <v>29.284059959410481</v>
      </c>
      <c r="X30" s="243">
        <v>10.24510578919598</v>
      </c>
      <c r="Y30" s="243">
        <v>41.334305139429205</v>
      </c>
      <c r="Z30" s="243">
        <v>84.667091369628906</v>
      </c>
      <c r="AA30" s="243" t="s">
        <v>265</v>
      </c>
    </row>
    <row r="31" spans="3:27">
      <c r="C31" s="70"/>
      <c r="D31" s="70"/>
      <c r="E31" s="70"/>
      <c r="F31" s="70"/>
      <c r="J31" s="71"/>
    </row>
    <row r="32" spans="3:27">
      <c r="C32" s="70"/>
      <c r="D32" s="70"/>
      <c r="E32" s="70"/>
      <c r="F32" s="70"/>
      <c r="J32" s="71"/>
    </row>
    <row r="33" spans="3:10">
      <c r="C33" s="70"/>
      <c r="D33" s="70"/>
      <c r="E33" s="70"/>
      <c r="F33" s="70"/>
      <c r="J33" s="71"/>
    </row>
    <row r="34" spans="3:10">
      <c r="C34" s="70"/>
      <c r="D34" s="70"/>
      <c r="E34" s="70"/>
      <c r="F34" s="70"/>
      <c r="J34" s="71"/>
    </row>
    <row r="35" spans="3:10">
      <c r="C35" s="70"/>
      <c r="D35" s="70"/>
      <c r="E35" s="70"/>
      <c r="F35" s="70"/>
      <c r="J35" s="71"/>
    </row>
    <row r="36" spans="3:10">
      <c r="C36" s="70"/>
      <c r="D36" s="70"/>
      <c r="E36" s="70"/>
      <c r="F36" s="70"/>
      <c r="J36" s="71"/>
    </row>
    <row r="37" spans="3:10">
      <c r="C37" s="70"/>
      <c r="D37" s="70"/>
      <c r="E37" s="70"/>
      <c r="F37" s="70"/>
      <c r="J37" s="71"/>
    </row>
    <row r="38" spans="3:10">
      <c r="C38" s="70"/>
      <c r="D38" s="70"/>
      <c r="E38" s="70"/>
      <c r="F38" s="70"/>
      <c r="J38" s="71"/>
    </row>
    <row r="39" spans="3:10">
      <c r="C39" s="70"/>
      <c r="D39" s="70"/>
      <c r="E39" s="70"/>
      <c r="F39" s="70"/>
      <c r="J39" s="71"/>
    </row>
    <row r="40" spans="3:10">
      <c r="C40" s="70"/>
      <c r="D40" s="70"/>
      <c r="E40" s="70"/>
      <c r="F40" s="70"/>
      <c r="J40" s="71"/>
    </row>
    <row r="41" spans="3:10">
      <c r="C41" s="70"/>
      <c r="D41" s="70"/>
      <c r="E41" s="70"/>
      <c r="F41" s="70"/>
      <c r="J41" s="71"/>
    </row>
    <row r="42" spans="3:10">
      <c r="C42" s="70"/>
      <c r="D42" s="70"/>
      <c r="E42" s="70"/>
      <c r="F42" s="70"/>
      <c r="J42" s="71"/>
    </row>
    <row r="43" spans="3:10">
      <c r="C43" s="70"/>
      <c r="D43" s="70"/>
      <c r="E43" s="70"/>
      <c r="F43" s="70"/>
      <c r="J43" s="71"/>
    </row>
    <row r="44" spans="3:10">
      <c r="C44" s="70"/>
      <c r="D44" s="70"/>
      <c r="E44" s="70"/>
      <c r="F44" s="70"/>
      <c r="J44" s="71"/>
    </row>
    <row r="45" spans="3:10">
      <c r="C45" s="70"/>
      <c r="D45" s="70"/>
      <c r="E45" s="70"/>
      <c r="F45" s="70"/>
      <c r="J45" s="71"/>
    </row>
    <row r="46" spans="3:10">
      <c r="C46" s="70"/>
      <c r="D46" s="70"/>
      <c r="E46" s="70"/>
      <c r="F46" s="70"/>
      <c r="J46" s="71"/>
    </row>
    <row r="47" spans="3:10">
      <c r="C47" s="70"/>
      <c r="D47" s="70"/>
      <c r="E47" s="70"/>
      <c r="F47" s="70"/>
      <c r="J47" s="71"/>
    </row>
    <row r="48" spans="3:10">
      <c r="C48" s="70"/>
      <c r="D48" s="70"/>
      <c r="E48" s="70"/>
      <c r="F48" s="70"/>
      <c r="J48" s="71"/>
    </row>
    <row r="49" spans="3:10">
      <c r="C49" s="70"/>
      <c r="D49" s="70"/>
      <c r="E49" s="70"/>
      <c r="F49" s="70"/>
      <c r="J49" s="71"/>
    </row>
    <row r="50" spans="3:10">
      <c r="C50" s="70"/>
      <c r="D50" s="70"/>
      <c r="E50" s="70"/>
      <c r="F50" s="70"/>
      <c r="J50" s="71"/>
    </row>
    <row r="51" spans="3:10">
      <c r="C51" s="70"/>
      <c r="D51" s="70"/>
      <c r="E51" s="70"/>
      <c r="F51" s="70"/>
      <c r="J51" s="71"/>
    </row>
    <row r="52" spans="3:10">
      <c r="C52" s="70"/>
      <c r="D52" s="70"/>
      <c r="E52" s="70"/>
      <c r="F52" s="70"/>
      <c r="J52" s="71"/>
    </row>
    <row r="53" spans="3:10">
      <c r="C53" s="70"/>
      <c r="D53" s="70"/>
      <c r="E53" s="70"/>
      <c r="F53" s="70"/>
      <c r="J53" s="71"/>
    </row>
    <row r="54" spans="3:10">
      <c r="C54" s="70"/>
      <c r="D54" s="70"/>
      <c r="E54" s="70"/>
      <c r="F54" s="70"/>
      <c r="J54" s="71"/>
    </row>
    <row r="55" spans="3:10">
      <c r="C55" s="70"/>
      <c r="D55" s="70"/>
      <c r="E55" s="70"/>
      <c r="F55" s="70"/>
      <c r="J55" s="71"/>
    </row>
    <row r="56" spans="3:10">
      <c r="C56" s="70"/>
      <c r="D56" s="70"/>
      <c r="E56" s="70"/>
      <c r="F56" s="70"/>
      <c r="J56" s="71"/>
    </row>
    <row r="57" spans="3:10">
      <c r="C57" s="70"/>
      <c r="D57" s="70"/>
      <c r="E57" s="70"/>
      <c r="F57" s="70"/>
      <c r="J57" s="71"/>
    </row>
    <row r="58" spans="3:10">
      <c r="C58" s="70"/>
      <c r="D58" s="70"/>
      <c r="E58" s="70"/>
      <c r="F58" s="70"/>
      <c r="J58" s="71"/>
    </row>
    <row r="59" spans="3:10">
      <c r="C59" s="70"/>
      <c r="D59" s="70"/>
      <c r="E59" s="70"/>
      <c r="F59" s="70"/>
      <c r="J59" s="71"/>
    </row>
    <row r="60" spans="3:10">
      <c r="C60" s="70"/>
      <c r="D60" s="70"/>
      <c r="E60" s="70"/>
      <c r="F60" s="70"/>
      <c r="J60" s="71"/>
    </row>
    <row r="61" spans="3:10">
      <c r="C61" s="70"/>
      <c r="D61" s="70"/>
      <c r="E61" s="70"/>
      <c r="F61" s="70"/>
      <c r="J61" s="71"/>
    </row>
    <row r="62" spans="3:10">
      <c r="C62" s="70"/>
      <c r="D62" s="70"/>
      <c r="E62" s="70"/>
      <c r="F62" s="70"/>
      <c r="J62" s="71"/>
    </row>
    <row r="63" spans="3:10">
      <c r="C63" s="70"/>
      <c r="D63" s="70"/>
      <c r="E63" s="70"/>
      <c r="F63" s="70"/>
      <c r="J63" s="71"/>
    </row>
    <row r="64" spans="3:10">
      <c r="C64" s="70"/>
      <c r="D64" s="70"/>
      <c r="E64" s="70"/>
      <c r="F64" s="70"/>
      <c r="J64" s="71"/>
    </row>
    <row r="65" spans="3:10">
      <c r="C65" s="70"/>
      <c r="D65" s="70"/>
      <c r="E65" s="70"/>
      <c r="F65" s="70"/>
      <c r="J65" s="71"/>
    </row>
    <row r="66" spans="3:10">
      <c r="C66" s="70"/>
      <c r="D66" s="70"/>
      <c r="E66" s="70"/>
      <c r="F66" s="70"/>
      <c r="J66" s="71"/>
    </row>
    <row r="67" spans="3:10">
      <c r="C67" s="70"/>
      <c r="D67" s="70"/>
      <c r="E67" s="70"/>
      <c r="F67" s="70"/>
      <c r="J67" s="71"/>
    </row>
    <row r="68" spans="3:10">
      <c r="C68" s="70"/>
      <c r="D68" s="70"/>
      <c r="E68" s="70"/>
      <c r="F68" s="70"/>
      <c r="J68" s="71"/>
    </row>
    <row r="69" spans="3:10">
      <c r="C69" s="70"/>
      <c r="D69" s="70"/>
      <c r="E69" s="70"/>
      <c r="F69" s="70"/>
      <c r="J69" s="71"/>
    </row>
    <row r="70" spans="3:10">
      <c r="C70" s="70"/>
      <c r="D70" s="70"/>
      <c r="E70" s="70"/>
      <c r="F70" s="70"/>
      <c r="J70" s="71"/>
    </row>
    <row r="71" spans="3:10">
      <c r="C71" s="70"/>
      <c r="D71" s="70"/>
      <c r="E71" s="70"/>
      <c r="F71" s="70"/>
      <c r="J71" s="71"/>
    </row>
    <row r="72" spans="3:10">
      <c r="C72" s="70"/>
      <c r="D72" s="70"/>
      <c r="E72" s="70"/>
      <c r="F72" s="70"/>
      <c r="J72" s="71"/>
    </row>
    <row r="73" spans="3:10">
      <c r="C73" s="70"/>
      <c r="D73" s="70"/>
      <c r="E73" s="70"/>
      <c r="F73" s="70"/>
      <c r="J73" s="71"/>
    </row>
    <row r="74" spans="3:10">
      <c r="C74" s="70"/>
      <c r="D74" s="70"/>
      <c r="E74" s="70"/>
      <c r="F74" s="70"/>
      <c r="J74" s="71"/>
    </row>
    <row r="75" spans="3:10">
      <c r="C75" s="70"/>
      <c r="D75" s="70"/>
      <c r="E75" s="70"/>
      <c r="F75" s="70"/>
      <c r="J75" s="71"/>
    </row>
    <row r="76" spans="3:10">
      <c r="C76" s="70"/>
      <c r="D76" s="70"/>
      <c r="E76" s="70"/>
      <c r="F76" s="70"/>
      <c r="J76" s="71"/>
    </row>
    <row r="77" spans="3:10">
      <c r="C77" s="70"/>
      <c r="D77" s="70"/>
      <c r="E77" s="70"/>
      <c r="F77" s="70"/>
      <c r="J77" s="71"/>
    </row>
    <row r="78" spans="3:10">
      <c r="C78" s="70"/>
      <c r="D78" s="70"/>
      <c r="E78" s="70"/>
      <c r="F78" s="70"/>
      <c r="J78" s="71"/>
    </row>
    <row r="79" spans="3:10">
      <c r="C79" s="70"/>
      <c r="D79" s="70"/>
      <c r="E79" s="70"/>
      <c r="F79" s="70"/>
      <c r="J79" s="71"/>
    </row>
    <row r="80" spans="3:10">
      <c r="C80" s="70"/>
      <c r="D80" s="70"/>
      <c r="E80" s="70"/>
      <c r="F80" s="70"/>
      <c r="J80" s="71"/>
    </row>
    <row r="81" spans="3:10">
      <c r="C81" s="70"/>
      <c r="D81" s="70"/>
      <c r="E81" s="70"/>
      <c r="F81" s="70"/>
      <c r="J81" s="71"/>
    </row>
    <row r="82" spans="3:10">
      <c r="C82" s="70"/>
      <c r="D82" s="70"/>
      <c r="E82" s="70"/>
      <c r="F82" s="70"/>
      <c r="J82" s="71"/>
    </row>
    <row r="83" spans="3:10">
      <c r="C83" s="70"/>
      <c r="D83" s="70"/>
      <c r="E83" s="70"/>
      <c r="F83" s="70"/>
      <c r="J83" s="71"/>
    </row>
    <row r="84" spans="3:10">
      <c r="C84" s="70"/>
      <c r="D84" s="70"/>
      <c r="E84" s="70"/>
      <c r="F84" s="70"/>
      <c r="J84" s="71"/>
    </row>
    <row r="85" spans="3:10">
      <c r="C85" s="70"/>
      <c r="D85" s="70"/>
      <c r="E85" s="70"/>
      <c r="F85" s="70"/>
      <c r="J85" s="71"/>
    </row>
    <row r="86" spans="3:10">
      <c r="C86" s="70"/>
      <c r="D86" s="70"/>
      <c r="E86" s="70"/>
      <c r="F86" s="70"/>
      <c r="J86" s="71"/>
    </row>
    <row r="87" spans="3:10">
      <c r="C87" s="70"/>
      <c r="D87" s="70"/>
      <c r="E87" s="70"/>
      <c r="F87" s="70"/>
      <c r="J87" s="71"/>
    </row>
    <row r="88" spans="3:10">
      <c r="C88" s="70"/>
      <c r="D88" s="70"/>
      <c r="E88" s="70"/>
      <c r="F88" s="70"/>
      <c r="J88" s="71"/>
    </row>
    <row r="89" spans="3:10">
      <c r="C89" s="70"/>
      <c r="D89" s="70"/>
      <c r="E89" s="70"/>
      <c r="F89" s="70"/>
      <c r="J89" s="71"/>
    </row>
    <row r="90" spans="3:10">
      <c r="C90" s="70"/>
      <c r="D90" s="70"/>
      <c r="E90" s="70"/>
      <c r="F90" s="70"/>
      <c r="J90" s="71"/>
    </row>
    <row r="91" spans="3:10">
      <c r="C91" s="70"/>
      <c r="D91" s="70"/>
      <c r="E91" s="70"/>
      <c r="F91" s="70"/>
      <c r="J91" s="71"/>
    </row>
    <row r="92" spans="3:10">
      <c r="C92" s="70"/>
      <c r="D92" s="70"/>
      <c r="E92" s="70"/>
      <c r="F92" s="70"/>
      <c r="J92" s="71"/>
    </row>
    <row r="93" spans="3:10">
      <c r="C93" s="70"/>
      <c r="D93" s="70"/>
      <c r="E93" s="70"/>
      <c r="F93" s="70"/>
      <c r="J93" s="71"/>
    </row>
    <row r="94" spans="3:10">
      <c r="C94" s="70"/>
      <c r="D94" s="70"/>
      <c r="E94" s="70"/>
      <c r="F94" s="70"/>
      <c r="J94" s="71"/>
    </row>
    <row r="95" spans="3:10">
      <c r="C95" s="70"/>
      <c r="D95" s="70"/>
      <c r="E95" s="70"/>
      <c r="F95" s="70"/>
      <c r="J95" s="71"/>
    </row>
    <row r="96" spans="3:10">
      <c r="C96" s="70"/>
      <c r="D96" s="70"/>
      <c r="E96" s="70"/>
      <c r="F96" s="70"/>
      <c r="J96" s="71"/>
    </row>
    <row r="97" spans="3:10">
      <c r="C97" s="70"/>
      <c r="D97" s="70"/>
      <c r="E97" s="70"/>
      <c r="F97" s="70"/>
      <c r="J97" s="71"/>
    </row>
    <row r="98" spans="3:10">
      <c r="C98" s="70"/>
      <c r="D98" s="70"/>
      <c r="E98" s="70"/>
      <c r="F98" s="70"/>
      <c r="J98" s="71"/>
    </row>
    <row r="99" spans="3:10">
      <c r="C99" s="70"/>
      <c r="D99" s="70"/>
      <c r="E99" s="70"/>
      <c r="F99" s="70"/>
      <c r="J99" s="71"/>
    </row>
    <row r="100" spans="3:10">
      <c r="C100" s="70"/>
      <c r="D100" s="70"/>
      <c r="E100" s="70"/>
      <c r="F100" s="70"/>
      <c r="J100" s="71"/>
    </row>
    <row r="101" spans="3:10">
      <c r="C101" s="70"/>
      <c r="D101" s="70"/>
      <c r="E101" s="70"/>
      <c r="F101" s="70"/>
      <c r="J101" s="71"/>
    </row>
    <row r="102" spans="3:10">
      <c r="C102" s="70"/>
      <c r="D102" s="70"/>
      <c r="E102" s="70"/>
      <c r="F102" s="70"/>
      <c r="J102" s="71"/>
    </row>
    <row r="103" spans="3:10">
      <c r="C103" s="70"/>
      <c r="D103" s="70"/>
      <c r="E103" s="70"/>
      <c r="F103" s="70"/>
      <c r="J103" s="71"/>
    </row>
    <row r="104" spans="3:10">
      <c r="C104" s="70"/>
      <c r="D104" s="70"/>
      <c r="E104" s="70"/>
      <c r="F104" s="70"/>
      <c r="J104" s="71"/>
    </row>
    <row r="105" spans="3:10">
      <c r="C105" s="70"/>
      <c r="D105" s="70"/>
      <c r="E105" s="70"/>
      <c r="F105" s="70"/>
      <c r="J105" s="71"/>
    </row>
    <row r="106" spans="3:10">
      <c r="C106" s="70"/>
      <c r="D106" s="70"/>
      <c r="E106" s="70"/>
      <c r="F106" s="70"/>
      <c r="J106" s="71"/>
    </row>
    <row r="107" spans="3:10">
      <c r="C107" s="70"/>
      <c r="D107" s="70"/>
      <c r="E107" s="70"/>
      <c r="F107" s="70"/>
      <c r="J107" s="71"/>
    </row>
    <row r="108" spans="3:10">
      <c r="C108" s="70"/>
      <c r="D108" s="70"/>
      <c r="E108" s="70"/>
      <c r="F108" s="70"/>
      <c r="J108" s="71"/>
    </row>
    <row r="109" spans="3:10">
      <c r="C109" s="70"/>
      <c r="D109" s="70"/>
      <c r="E109" s="70"/>
      <c r="F109" s="70"/>
      <c r="J109" s="71"/>
    </row>
    <row r="110" spans="3:10">
      <c r="C110" s="70"/>
      <c r="D110" s="70"/>
      <c r="E110" s="70"/>
      <c r="F110" s="70"/>
      <c r="J110" s="71"/>
    </row>
    <row r="111" spans="3:10">
      <c r="C111" s="70"/>
      <c r="D111" s="70"/>
      <c r="E111" s="70"/>
      <c r="F111" s="70"/>
      <c r="J111" s="71"/>
    </row>
    <row r="112" spans="3:10">
      <c r="C112" s="70"/>
      <c r="D112" s="70"/>
      <c r="E112" s="70"/>
      <c r="F112" s="70"/>
      <c r="J112" s="71"/>
    </row>
    <row r="113" spans="3:10">
      <c r="C113" s="70"/>
      <c r="D113" s="70"/>
      <c r="E113" s="70"/>
      <c r="F113" s="70"/>
      <c r="J113" s="71"/>
    </row>
    <row r="114" spans="3:10">
      <c r="C114" s="70"/>
      <c r="D114" s="70"/>
      <c r="E114" s="70"/>
      <c r="F114" s="70"/>
      <c r="J114" s="71"/>
    </row>
    <row r="115" spans="3:10">
      <c r="J115" s="71"/>
    </row>
    <row r="116" spans="3:10">
      <c r="J116" s="71"/>
    </row>
    <row r="117" spans="3:10">
      <c r="J117" s="71"/>
    </row>
    <row r="118" spans="3:10">
      <c r="J118" s="71"/>
    </row>
    <row r="119" spans="3:10">
      <c r="J119" s="71"/>
    </row>
    <row r="120" spans="3:10">
      <c r="J120" s="71"/>
    </row>
    <row r="121" spans="3:10">
      <c r="J121" s="71"/>
    </row>
    <row r="122" spans="3:10">
      <c r="J122" s="71"/>
    </row>
    <row r="123" spans="3:10">
      <c r="J123" s="71"/>
    </row>
    <row r="124" spans="3:10">
      <c r="J124" s="71"/>
    </row>
    <row r="125" spans="3:10">
      <c r="J125" s="71"/>
    </row>
    <row r="126" spans="3:10">
      <c r="J126" s="71"/>
    </row>
    <row r="127" spans="3:10">
      <c r="J127" s="71"/>
    </row>
    <row r="128" spans="3:10">
      <c r="J128" s="71"/>
    </row>
    <row r="129" spans="10:10">
      <c r="J129" s="71"/>
    </row>
    <row r="130" spans="10:10">
      <c r="J130" s="71"/>
    </row>
    <row r="131" spans="10:10">
      <c r="J131" s="71"/>
    </row>
    <row r="132" spans="10:10">
      <c r="J132" s="71"/>
    </row>
    <row r="133" spans="10:10">
      <c r="J133" s="71"/>
    </row>
    <row r="134" spans="10:10">
      <c r="J134" s="71"/>
    </row>
    <row r="135" spans="10:10">
      <c r="J135" s="71"/>
    </row>
    <row r="136" spans="10:10">
      <c r="J136" s="71"/>
    </row>
    <row r="137" spans="10:10">
      <c r="J137" s="71"/>
    </row>
    <row r="138" spans="10:10">
      <c r="J138" s="71"/>
    </row>
    <row r="139" spans="10:10">
      <c r="J139" s="71"/>
    </row>
    <row r="140" spans="10:10">
      <c r="J140" s="71"/>
    </row>
    <row r="141" spans="10:10">
      <c r="J141" s="71"/>
    </row>
    <row r="142" spans="10:10">
      <c r="J142" s="71"/>
    </row>
    <row r="143" spans="10:10">
      <c r="J143" s="71"/>
    </row>
    <row r="144" spans="10:10">
      <c r="J144" s="71"/>
    </row>
    <row r="145" spans="10:10">
      <c r="J145" s="71"/>
    </row>
    <row r="146" spans="10:10">
      <c r="J146" s="71"/>
    </row>
    <row r="147" spans="10:10">
      <c r="J147" s="71"/>
    </row>
    <row r="148" spans="10:10">
      <c r="J148" s="71"/>
    </row>
    <row r="149" spans="10:10">
      <c r="J149" s="71"/>
    </row>
    <row r="150" spans="10:10">
      <c r="J150" s="71"/>
    </row>
    <row r="151" spans="10:10">
      <c r="J151" s="71"/>
    </row>
    <row r="152" spans="10:10">
      <c r="J152" s="71"/>
    </row>
    <row r="153" spans="10:10">
      <c r="J153" s="71"/>
    </row>
    <row r="154" spans="10:10">
      <c r="J154" s="71"/>
    </row>
    <row r="155" spans="10:10">
      <c r="J155" s="71"/>
    </row>
    <row r="156" spans="10:10">
      <c r="J156" s="71"/>
    </row>
    <row r="157" spans="10:10">
      <c r="J157" s="71"/>
    </row>
    <row r="158" spans="10:10">
      <c r="J158" s="71"/>
    </row>
    <row r="159" spans="10:10">
      <c r="J159" s="71"/>
    </row>
    <row r="160" spans="10:10">
      <c r="J160" s="71"/>
    </row>
    <row r="161" spans="10:10">
      <c r="J161" s="71"/>
    </row>
    <row r="162" spans="10:10">
      <c r="J162" s="71"/>
    </row>
    <row r="163" spans="10:10">
      <c r="J163" s="71"/>
    </row>
    <row r="164" spans="10:10">
      <c r="J164" s="71"/>
    </row>
    <row r="165" spans="10:10">
      <c r="J165" s="71"/>
    </row>
    <row r="166" spans="10:10">
      <c r="J166" s="71"/>
    </row>
    <row r="167" spans="10:10">
      <c r="J167" s="71"/>
    </row>
    <row r="168" spans="10:10">
      <c r="J168" s="71"/>
    </row>
    <row r="169" spans="10:10">
      <c r="J169" s="71"/>
    </row>
    <row r="170" spans="10:10">
      <c r="J170" s="71"/>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256169-A146-478A-992F-848EBFE892AC}">
  <sheetPr>
    <tabColor theme="8" tint="0.59999389629810485"/>
  </sheetPr>
  <dimension ref="A2:C21"/>
  <sheetViews>
    <sheetView showGridLines="0" zoomScale="85" zoomScaleNormal="85" workbookViewId="0"/>
  </sheetViews>
  <sheetFormatPr defaultRowHeight="14.45"/>
  <sheetData>
    <row r="2" spans="1:3">
      <c r="A2" s="228" t="s">
        <v>63</v>
      </c>
      <c r="B2" s="228" t="s">
        <v>64</v>
      </c>
      <c r="C2" s="228" t="s">
        <v>65</v>
      </c>
    </row>
    <row r="3" spans="1:3">
      <c r="A3" s="303" t="s">
        <v>66</v>
      </c>
      <c r="B3" s="303" t="s">
        <v>67</v>
      </c>
      <c r="C3" s="228">
        <v>-2.854883131566103</v>
      </c>
    </row>
    <row r="4" spans="1:3">
      <c r="A4" s="228"/>
      <c r="B4" s="228">
        <v>20</v>
      </c>
      <c r="C4" s="228">
        <v>-10.426943599255415</v>
      </c>
    </row>
    <row r="5" spans="1:3">
      <c r="A5" s="228"/>
      <c r="B5" s="228">
        <v>21</v>
      </c>
      <c r="C5" s="228">
        <v>-7.2106636263190493</v>
      </c>
    </row>
    <row r="6" spans="1:3">
      <c r="A6" s="228"/>
      <c r="B6" s="228">
        <v>22</v>
      </c>
      <c r="C6" s="228">
        <v>-3.6452185456577353</v>
      </c>
    </row>
    <row r="7" spans="1:3">
      <c r="A7" s="228"/>
      <c r="B7" s="228"/>
      <c r="C7" s="228"/>
    </row>
    <row r="8" spans="1:3">
      <c r="A8" s="304" t="s">
        <v>68</v>
      </c>
      <c r="B8" s="303" t="s">
        <v>67</v>
      </c>
      <c r="C8" s="228">
        <v>-3.4058504948516877</v>
      </c>
    </row>
    <row r="9" spans="1:3">
      <c r="A9" s="228"/>
      <c r="B9" s="228">
        <v>20</v>
      </c>
      <c r="C9" s="228">
        <v>-8.0863192951307461</v>
      </c>
    </row>
    <row r="10" spans="1:3">
      <c r="A10" s="228"/>
      <c r="B10" s="228">
        <v>21</v>
      </c>
      <c r="C10" s="228">
        <v>-4.6175899939097578</v>
      </c>
    </row>
    <row r="11" spans="1:3">
      <c r="A11" s="228"/>
      <c r="B11" s="228">
        <v>22</v>
      </c>
      <c r="C11" s="228">
        <v>-3.7526963038648189</v>
      </c>
    </row>
    <row r="12" spans="1:3">
      <c r="A12" s="228"/>
      <c r="B12" s="228"/>
      <c r="C12" s="228"/>
    </row>
    <row r="13" spans="1:3">
      <c r="A13" s="305" t="s">
        <v>69</v>
      </c>
      <c r="B13" s="303" t="s">
        <v>67</v>
      </c>
      <c r="C13" s="228">
        <v>-6.1018803244846902</v>
      </c>
    </row>
    <row r="14" spans="1:3">
      <c r="A14" s="228"/>
      <c r="B14" s="228">
        <v>20</v>
      </c>
      <c r="C14" s="228">
        <v>-9.7181179401818429</v>
      </c>
    </row>
    <row r="15" spans="1:3">
      <c r="A15" s="228"/>
      <c r="B15" s="228">
        <v>21</v>
      </c>
      <c r="C15" s="228">
        <v>-6.1013965490088831</v>
      </c>
    </row>
    <row r="16" spans="1:3">
      <c r="A16" s="228"/>
      <c r="B16" s="228">
        <v>22</v>
      </c>
      <c r="C16" s="228">
        <v>-8.9020719893179692</v>
      </c>
    </row>
    <row r="17" spans="1:3">
      <c r="A17" s="228"/>
      <c r="B17" s="228"/>
      <c r="C17" s="228"/>
    </row>
    <row r="18" spans="1:3">
      <c r="A18" s="228" t="s">
        <v>70</v>
      </c>
      <c r="B18" s="303" t="s">
        <v>67</v>
      </c>
      <c r="C18" s="228">
        <v>-3.4930624179146621</v>
      </c>
    </row>
    <row r="19" spans="1:3">
      <c r="A19" s="228"/>
      <c r="B19" s="228">
        <v>20</v>
      </c>
      <c r="C19" s="228">
        <v>-4.895827284179842</v>
      </c>
    </row>
    <row r="20" spans="1:3">
      <c r="A20" s="228"/>
      <c r="B20" s="228">
        <v>21</v>
      </c>
      <c r="C20" s="228">
        <v>-4.6266863926029096</v>
      </c>
    </row>
    <row r="21" spans="1:3">
      <c r="A21" s="228"/>
      <c r="B21" s="228">
        <v>22</v>
      </c>
      <c r="C21" s="228">
        <v>-4.9408703575396711</v>
      </c>
    </row>
  </sheetData>
  <pageMargins left="0.7" right="0.7" top="0.75" bottom="0.75" header="0.3" footer="0.3"/>
  <pageSetup orientation="landscape" r:id="rId1"/>
  <ignoredErrors>
    <ignoredError sqref="B3:B19" numberStoredAsText="1"/>
  </ignoredErrors>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066601-98A4-4648-B939-23D1A043FB7B}">
  <sheetPr codeName="Sheet22">
    <tabColor theme="9" tint="0.59999389629810485"/>
  </sheetPr>
  <dimension ref="B1:M8"/>
  <sheetViews>
    <sheetView topLeftCell="G1" zoomScale="55" zoomScaleNormal="55" workbookViewId="0">
      <selection activeCell="AJ24" sqref="AJ24"/>
    </sheetView>
  </sheetViews>
  <sheetFormatPr defaultColWidth="9" defaultRowHeight="14.45"/>
  <cols>
    <col min="1" max="6" width="0" style="73" hidden="1" customWidth="1"/>
    <col min="7" max="7" width="9" style="73"/>
    <col min="8" max="8" width="27.28515625" style="73" customWidth="1"/>
    <col min="9" max="16384" width="9" style="73"/>
  </cols>
  <sheetData>
    <row r="1" spans="2:13">
      <c r="H1" s="244"/>
      <c r="I1" s="244" t="s">
        <v>477</v>
      </c>
      <c r="J1" s="244" t="s">
        <v>475</v>
      </c>
      <c r="K1" s="244" t="s">
        <v>478</v>
      </c>
      <c r="L1" s="244"/>
      <c r="M1" s="244" t="s">
        <v>479</v>
      </c>
    </row>
    <row r="2" spans="2:13">
      <c r="B2" s="74"/>
      <c r="C2" s="74"/>
      <c r="D2" s="74"/>
      <c r="E2" s="75"/>
      <c r="H2" s="244" t="s">
        <v>266</v>
      </c>
      <c r="I2" s="245">
        <v>12.528040211501452</v>
      </c>
      <c r="J2" s="245">
        <v>13.214635906402384</v>
      </c>
      <c r="K2" s="245">
        <v>16.04284387099176</v>
      </c>
      <c r="L2" s="244"/>
      <c r="M2" s="244">
        <v>81.078987121582031</v>
      </c>
    </row>
    <row r="3" spans="2:13">
      <c r="B3" s="74"/>
      <c r="C3" s="74"/>
      <c r="D3" s="74"/>
      <c r="E3" s="75"/>
      <c r="H3" s="244" t="s">
        <v>267</v>
      </c>
      <c r="I3" s="245">
        <v>20.157941339272611</v>
      </c>
      <c r="J3" s="245">
        <v>13.937814095475654</v>
      </c>
      <c r="K3" s="245">
        <v>6.2074648461695459</v>
      </c>
      <c r="L3" s="244"/>
      <c r="M3" s="244">
        <v>82.5400390625</v>
      </c>
    </row>
    <row r="4" spans="2:13">
      <c r="B4" s="74"/>
      <c r="C4" s="74"/>
      <c r="D4" s="74"/>
      <c r="E4" s="75"/>
      <c r="H4" s="244" t="s">
        <v>268</v>
      </c>
      <c r="I4" s="245">
        <v>24.974399044206166</v>
      </c>
      <c r="J4" s="245">
        <v>12.787295666886758</v>
      </c>
      <c r="K4" s="245">
        <v>1.3068386306674622</v>
      </c>
      <c r="L4" s="244"/>
      <c r="M4" s="244">
        <v>82.28656005859375</v>
      </c>
    </row>
    <row r="5" spans="2:13">
      <c r="B5" s="74"/>
      <c r="C5" s="74"/>
      <c r="D5" s="74"/>
      <c r="E5" s="75"/>
      <c r="H5" s="244" t="s">
        <v>269</v>
      </c>
      <c r="I5" s="245">
        <v>28.507547787868454</v>
      </c>
      <c r="J5" s="245">
        <v>11.544776757624948</v>
      </c>
      <c r="K5" s="245">
        <v>0.79954399431021572</v>
      </c>
      <c r="L5" s="244"/>
      <c r="M5" s="244">
        <v>84.072944641113281</v>
      </c>
    </row>
    <row r="6" spans="2:13">
      <c r="B6" s="74"/>
      <c r="C6" s="74"/>
      <c r="D6" s="74"/>
      <c r="E6" s="75"/>
      <c r="H6" s="244" t="s">
        <v>270</v>
      </c>
      <c r="I6" s="245">
        <v>34.799132956042747</v>
      </c>
      <c r="J6" s="245">
        <v>7.6047123961081944</v>
      </c>
      <c r="K6" s="246">
        <v>0.14209853210568985</v>
      </c>
      <c r="L6" s="244"/>
      <c r="M6" s="244">
        <v>86.6085205078125</v>
      </c>
    </row>
    <row r="7" spans="2:13">
      <c r="B7" s="74"/>
      <c r="C7" s="74"/>
      <c r="D7" s="74"/>
      <c r="E7" s="75"/>
      <c r="H7" s="244" t="s">
        <v>298</v>
      </c>
      <c r="I7" s="245">
        <v>29.284059959410481</v>
      </c>
      <c r="J7" s="245">
        <v>10.24510578919598</v>
      </c>
      <c r="K7" s="245">
        <v>1.8051393908227547</v>
      </c>
      <c r="L7" s="244"/>
      <c r="M7" s="244">
        <v>84.667091369628906</v>
      </c>
    </row>
    <row r="8" spans="2:13">
      <c r="H8" s="244"/>
      <c r="I8" s="244"/>
      <c r="J8" s="244"/>
      <c r="K8" s="244"/>
      <c r="L8" s="244"/>
      <c r="M8" s="244"/>
    </row>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B8E122-DDC6-43B4-A06B-8BBD3AD1A15F}">
  <sheetPr codeName="Sheet23">
    <tabColor theme="9" tint="0.59999389629810485"/>
  </sheetPr>
  <dimension ref="A1:T53"/>
  <sheetViews>
    <sheetView topLeftCell="O1" zoomScale="40" zoomScaleNormal="40" workbookViewId="0">
      <selection activeCell="AV35" sqref="AV35"/>
    </sheetView>
  </sheetViews>
  <sheetFormatPr defaultColWidth="8.7109375" defaultRowHeight="14.45"/>
  <cols>
    <col min="1" max="1" width="20.7109375" style="73" hidden="1" customWidth="1"/>
    <col min="2" max="2" width="10.85546875" style="73" hidden="1" customWidth="1"/>
    <col min="3" max="3" width="11.85546875" style="73" hidden="1" customWidth="1"/>
    <col min="4" max="6" width="0" style="73" hidden="1" customWidth="1"/>
    <col min="7" max="7" width="10.42578125" style="73" hidden="1" customWidth="1"/>
    <col min="8" max="8" width="10.5703125" style="73" hidden="1" customWidth="1"/>
    <col min="9" max="14" width="0" style="73" hidden="1" customWidth="1"/>
    <col min="15" max="16384" width="8.7109375" style="73"/>
  </cols>
  <sheetData>
    <row r="1" spans="1:20">
      <c r="A1" s="414"/>
    </row>
    <row r="3" spans="1:20">
      <c r="A3" s="414"/>
      <c r="B3" s="415"/>
    </row>
    <row r="4" spans="1:20">
      <c r="A4" s="414"/>
      <c r="B4" s="415"/>
    </row>
    <row r="5" spans="1:20">
      <c r="A5" s="414"/>
      <c r="B5" s="414"/>
    </row>
    <row r="7" spans="1:20">
      <c r="A7" s="414"/>
      <c r="B7" s="414"/>
      <c r="F7" s="414"/>
      <c r="G7" s="414"/>
    </row>
    <row r="8" spans="1:20">
      <c r="A8" s="414"/>
      <c r="B8" s="414"/>
      <c r="F8" s="414"/>
      <c r="G8" s="414"/>
    </row>
    <row r="9" spans="1:20">
      <c r="A9" s="414"/>
      <c r="B9" s="414"/>
      <c r="F9" s="414"/>
      <c r="G9" s="414"/>
    </row>
    <row r="11" spans="1:20">
      <c r="A11" s="414"/>
      <c r="B11" s="414"/>
      <c r="C11" s="414"/>
      <c r="F11" s="414"/>
      <c r="G11" s="414"/>
      <c r="H11" s="414"/>
      <c r="P11" s="244"/>
      <c r="Q11" s="244"/>
      <c r="R11" s="244" t="s">
        <v>480</v>
      </c>
      <c r="S11" s="244" t="s">
        <v>481</v>
      </c>
      <c r="T11" s="244"/>
    </row>
    <row r="12" spans="1:20">
      <c r="A12" s="414"/>
      <c r="B12" s="416"/>
      <c r="C12" s="416"/>
      <c r="F12" s="414"/>
      <c r="G12" s="417"/>
      <c r="H12" s="417"/>
      <c r="P12" s="244" t="s">
        <v>482</v>
      </c>
      <c r="Q12" s="244" t="s">
        <v>482</v>
      </c>
      <c r="R12" s="244">
        <v>-1.4230205867886099</v>
      </c>
      <c r="S12" s="244">
        <v>-5.1567385776533854</v>
      </c>
      <c r="T12" s="244"/>
    </row>
    <row r="13" spans="1:20">
      <c r="A13" s="414"/>
      <c r="B13" s="416"/>
      <c r="C13" s="414"/>
      <c r="F13" s="414"/>
      <c r="G13" s="417"/>
      <c r="H13" s="414"/>
      <c r="P13" s="244" t="s">
        <v>483</v>
      </c>
      <c r="Q13" s="244" t="s">
        <v>253</v>
      </c>
      <c r="R13" s="244">
        <v>-1.6342539630670672E-2</v>
      </c>
      <c r="S13" s="244">
        <v>-8.5178759629531413</v>
      </c>
      <c r="T13" s="244" t="s">
        <v>253</v>
      </c>
    </row>
    <row r="14" spans="1:20">
      <c r="A14" s="414"/>
      <c r="B14" s="416"/>
      <c r="C14" s="414"/>
      <c r="F14" s="414"/>
      <c r="G14" s="417"/>
      <c r="H14" s="414"/>
      <c r="P14" s="244" t="s">
        <v>130</v>
      </c>
      <c r="Q14" s="244" t="s">
        <v>226</v>
      </c>
      <c r="R14" s="244">
        <v>-2.3160647275567499</v>
      </c>
      <c r="S14" s="244">
        <v>-2.4567342430334094</v>
      </c>
      <c r="T14" s="244" t="s">
        <v>226</v>
      </c>
    </row>
    <row r="15" spans="1:20">
      <c r="A15" s="414"/>
      <c r="B15" s="416"/>
      <c r="C15" s="416"/>
      <c r="F15" s="414"/>
      <c r="G15" s="417"/>
      <c r="H15" s="417"/>
      <c r="P15" s="244" t="s">
        <v>484</v>
      </c>
      <c r="Q15" s="244" t="s">
        <v>235</v>
      </c>
      <c r="R15" s="244">
        <v>-1.6604853471421706</v>
      </c>
      <c r="S15" s="244">
        <v>-4.615765811006014</v>
      </c>
      <c r="T15" s="244" t="s">
        <v>235</v>
      </c>
    </row>
    <row r="16" spans="1:20">
      <c r="A16" s="414"/>
      <c r="B16" s="416"/>
      <c r="C16" s="416"/>
      <c r="F16" s="414"/>
      <c r="G16" s="417"/>
      <c r="H16" s="417"/>
      <c r="P16" s="244" t="s">
        <v>485</v>
      </c>
      <c r="Q16" s="244" t="s">
        <v>263</v>
      </c>
      <c r="R16" s="244">
        <v>-0.69468496070335561</v>
      </c>
      <c r="S16" s="244">
        <v>-2.1269021830012065</v>
      </c>
      <c r="T16" s="244" t="s">
        <v>263</v>
      </c>
    </row>
    <row r="17" spans="1:20">
      <c r="A17" s="414"/>
      <c r="B17" s="416"/>
      <c r="C17" s="416"/>
      <c r="F17" s="414"/>
      <c r="G17" s="417"/>
      <c r="H17" s="417"/>
      <c r="P17" s="244" t="s">
        <v>486</v>
      </c>
      <c r="Q17" s="244" t="s">
        <v>193</v>
      </c>
      <c r="R17" s="244">
        <v>-0.81735442255013879</v>
      </c>
      <c r="S17" s="244">
        <v>-4.1505766326451123</v>
      </c>
      <c r="T17" s="244" t="s">
        <v>193</v>
      </c>
    </row>
    <row r="18" spans="1:20">
      <c r="A18" s="414"/>
      <c r="B18" s="416"/>
      <c r="C18" s="416"/>
      <c r="F18" s="414"/>
      <c r="G18" s="417"/>
      <c r="H18" s="417"/>
      <c r="P18" s="244" t="s">
        <v>487</v>
      </c>
      <c r="Q18" s="244" t="s">
        <v>228</v>
      </c>
      <c r="R18" s="244">
        <v>-2.6998169615619361</v>
      </c>
      <c r="S18" s="244">
        <v>-3.3782033795373394</v>
      </c>
      <c r="T18" s="244" t="s">
        <v>228</v>
      </c>
    </row>
    <row r="19" spans="1:20">
      <c r="A19" s="414"/>
      <c r="B19" s="416"/>
      <c r="C19" s="416"/>
      <c r="F19" s="414"/>
      <c r="G19" s="417"/>
      <c r="H19" s="417"/>
      <c r="P19" s="244" t="s">
        <v>488</v>
      </c>
      <c r="Q19" s="244" t="s">
        <v>237</v>
      </c>
      <c r="R19" s="244">
        <v>-2.8301764708419768</v>
      </c>
      <c r="S19" s="244">
        <v>-7.0313815824553814</v>
      </c>
      <c r="T19" s="244" t="s">
        <v>237</v>
      </c>
    </row>
    <row r="20" spans="1:20">
      <c r="A20" s="414"/>
      <c r="B20" s="416"/>
      <c r="C20" s="416"/>
      <c r="F20" s="414"/>
      <c r="G20" s="417"/>
      <c r="H20" s="417"/>
      <c r="P20" s="244" t="s">
        <v>489</v>
      </c>
      <c r="Q20" s="244" t="s">
        <v>221</v>
      </c>
      <c r="R20" s="244">
        <v>-1.2336125855343312</v>
      </c>
      <c r="S20" s="244">
        <v>-9.7004686760555359</v>
      </c>
      <c r="T20" s="244" t="s">
        <v>221</v>
      </c>
    </row>
    <row r="21" spans="1:20">
      <c r="A21" s="414"/>
      <c r="B21" s="416"/>
      <c r="C21" s="416"/>
      <c r="F21" s="414"/>
      <c r="G21" s="417"/>
      <c r="H21" s="417"/>
      <c r="P21" s="244" t="s">
        <v>371</v>
      </c>
      <c r="Q21" s="244" t="s">
        <v>192</v>
      </c>
      <c r="R21" s="244">
        <v>-4.1164569890889027</v>
      </c>
      <c r="S21" s="244">
        <v>-6.730155226144916</v>
      </c>
      <c r="T21" s="244" t="s">
        <v>192</v>
      </c>
    </row>
    <row r="22" spans="1:20">
      <c r="A22" s="414"/>
      <c r="B22" s="416"/>
      <c r="C22" s="416"/>
      <c r="F22" s="414"/>
      <c r="G22" s="417"/>
      <c r="H22" s="417"/>
      <c r="P22" s="244" t="s">
        <v>368</v>
      </c>
      <c r="Q22" s="244" t="s">
        <v>194</v>
      </c>
      <c r="R22" s="244">
        <v>-0.94402526759080274</v>
      </c>
      <c r="S22" s="244">
        <v>-7.3048836305147375</v>
      </c>
      <c r="T22" s="244" t="s">
        <v>194</v>
      </c>
    </row>
    <row r="23" spans="1:20">
      <c r="A23" s="414"/>
      <c r="B23" s="416"/>
      <c r="C23" s="416"/>
      <c r="F23" s="414"/>
      <c r="G23" s="417"/>
      <c r="H23" s="417"/>
      <c r="P23" s="244" t="s">
        <v>134</v>
      </c>
      <c r="Q23" s="244" t="s">
        <v>245</v>
      </c>
      <c r="R23" s="244">
        <v>-1.193558088655891</v>
      </c>
      <c r="S23" s="244">
        <v>-0.22565767133960435</v>
      </c>
      <c r="T23" s="244" t="s">
        <v>245</v>
      </c>
    </row>
    <row r="24" spans="1:20">
      <c r="A24" s="414"/>
      <c r="B24" s="416"/>
      <c r="C24" s="416"/>
      <c r="F24" s="414"/>
      <c r="G24" s="417"/>
      <c r="H24" s="417"/>
      <c r="P24" s="244" t="s">
        <v>94</v>
      </c>
      <c r="Q24" s="244" t="s">
        <v>191</v>
      </c>
      <c r="R24" s="244">
        <v>-2.0694874117291988</v>
      </c>
      <c r="S24" s="244">
        <v>-9.1534168773104767</v>
      </c>
      <c r="T24" s="244" t="s">
        <v>191</v>
      </c>
    </row>
    <row r="25" spans="1:20">
      <c r="A25" s="414"/>
      <c r="B25" s="416"/>
      <c r="C25" s="416"/>
      <c r="F25" s="414"/>
      <c r="G25" s="417"/>
      <c r="H25" s="417"/>
      <c r="P25" s="244" t="s">
        <v>490</v>
      </c>
      <c r="Q25" s="244" t="s">
        <v>230</v>
      </c>
      <c r="R25" s="244">
        <v>-0.52343083074987362</v>
      </c>
      <c r="S25" s="244">
        <v>-5.9509635503723501</v>
      </c>
      <c r="T25" s="244" t="s">
        <v>230</v>
      </c>
    </row>
    <row r="26" spans="1:20">
      <c r="A26" s="414"/>
      <c r="B26" s="416"/>
      <c r="C26" s="416"/>
      <c r="F26" s="414"/>
      <c r="G26" s="417"/>
      <c r="H26" s="417"/>
      <c r="P26" s="244" t="s">
        <v>491</v>
      </c>
      <c r="Q26" s="244" t="s">
        <v>232</v>
      </c>
      <c r="R26" s="244">
        <v>-2.3361468053359431</v>
      </c>
      <c r="S26" s="244">
        <v>-3.3195905629594336</v>
      </c>
      <c r="T26" s="244" t="s">
        <v>232</v>
      </c>
    </row>
    <row r="27" spans="1:20">
      <c r="A27" s="414"/>
      <c r="B27" s="416"/>
      <c r="C27" s="416"/>
      <c r="F27" s="414"/>
      <c r="G27" s="417"/>
      <c r="H27" s="417"/>
      <c r="P27" s="244" t="s">
        <v>492</v>
      </c>
      <c r="Q27" s="244" t="s">
        <v>223</v>
      </c>
      <c r="R27" s="244">
        <v>-1.5663934780416895</v>
      </c>
      <c r="S27" s="244">
        <v>-4.230691168142954</v>
      </c>
      <c r="T27" s="244" t="s">
        <v>223</v>
      </c>
    </row>
    <row r="28" spans="1:20">
      <c r="A28" s="414"/>
      <c r="B28" s="416"/>
      <c r="C28" s="416"/>
      <c r="F28" s="414"/>
      <c r="G28" s="417"/>
      <c r="H28" s="417"/>
      <c r="P28" s="244" t="s">
        <v>493</v>
      </c>
      <c r="Q28" s="244" t="s">
        <v>251</v>
      </c>
      <c r="R28" s="244">
        <v>1.8660741252103321</v>
      </c>
      <c r="S28" s="244">
        <v>-5.7619988463872289</v>
      </c>
      <c r="T28" s="244" t="s">
        <v>251</v>
      </c>
    </row>
    <row r="29" spans="1:20">
      <c r="A29" s="414"/>
      <c r="B29" s="416"/>
      <c r="C29" s="416"/>
      <c r="F29" s="414"/>
      <c r="G29" s="417"/>
      <c r="H29" s="417"/>
      <c r="P29" s="244" t="s">
        <v>142</v>
      </c>
      <c r="Q29" s="244" t="s">
        <v>247</v>
      </c>
      <c r="R29" s="244">
        <v>-1.0809698825715088</v>
      </c>
      <c r="S29" s="244">
        <v>-3.7825400849304316</v>
      </c>
      <c r="T29" s="244" t="s">
        <v>247</v>
      </c>
    </row>
    <row r="30" spans="1:20">
      <c r="A30" s="414"/>
      <c r="B30" s="416"/>
      <c r="C30" s="416"/>
      <c r="F30" s="414"/>
      <c r="G30" s="417"/>
      <c r="H30" s="417"/>
      <c r="P30" s="244" t="s">
        <v>494</v>
      </c>
      <c r="Q30" s="244" t="s">
        <v>215</v>
      </c>
      <c r="R30" s="244">
        <v>2.8191911181602052</v>
      </c>
      <c r="S30" s="244">
        <v>-7.8615268957355653</v>
      </c>
      <c r="T30" s="244" t="s">
        <v>215</v>
      </c>
    </row>
    <row r="31" spans="1:20">
      <c r="A31" s="414"/>
      <c r="B31" s="416"/>
      <c r="C31" s="416"/>
      <c r="F31" s="414"/>
      <c r="G31" s="417"/>
      <c r="H31" s="417"/>
      <c r="P31" s="244" t="s">
        <v>495</v>
      </c>
      <c r="Q31" s="244" t="s">
        <v>261</v>
      </c>
      <c r="R31" s="244">
        <v>-0.50041701417848117</v>
      </c>
      <c r="S31" s="244">
        <v>-2.2003921663429509</v>
      </c>
      <c r="T31" s="244" t="s">
        <v>261</v>
      </c>
    </row>
    <row r="32" spans="1:20">
      <c r="A32" s="414"/>
      <c r="B32" s="416"/>
      <c r="C32" s="416"/>
      <c r="F32" s="414"/>
      <c r="G32" s="417"/>
      <c r="H32" s="417"/>
      <c r="P32" s="244" t="s">
        <v>496</v>
      </c>
      <c r="Q32" s="244" t="s">
        <v>259</v>
      </c>
      <c r="R32" s="244">
        <v>-1.6106927080349607</v>
      </c>
      <c r="S32" s="244">
        <v>-7.1554277668603845</v>
      </c>
      <c r="T32" s="244" t="s">
        <v>259</v>
      </c>
    </row>
    <row r="33" spans="1:20">
      <c r="A33" s="414"/>
      <c r="B33" s="416"/>
      <c r="C33" s="416"/>
      <c r="F33" s="414"/>
      <c r="G33" s="417"/>
      <c r="H33" s="417"/>
      <c r="P33" s="244" t="s">
        <v>158</v>
      </c>
      <c r="Q33" s="244" t="s">
        <v>217</v>
      </c>
      <c r="R33" s="244">
        <v>-1.8295025582659719E-3</v>
      </c>
      <c r="S33" s="244">
        <v>-0.77799986065546989</v>
      </c>
      <c r="T33" s="244" t="s">
        <v>217</v>
      </c>
    </row>
    <row r="34" spans="1:20">
      <c r="A34" s="414"/>
      <c r="B34" s="416"/>
      <c r="C34" s="416"/>
      <c r="F34" s="414"/>
      <c r="G34" s="417"/>
      <c r="H34" s="417"/>
      <c r="P34" s="244" t="s">
        <v>497</v>
      </c>
      <c r="Q34" s="244" t="s">
        <v>239</v>
      </c>
      <c r="R34" s="244">
        <v>-1.8514779518656042</v>
      </c>
      <c r="S34" s="244">
        <v>-7.6114384463803901</v>
      </c>
      <c r="T34" s="244" t="s">
        <v>239</v>
      </c>
    </row>
    <row r="35" spans="1:20">
      <c r="A35" s="414"/>
      <c r="B35" s="416"/>
      <c r="C35" s="416"/>
      <c r="F35" s="414"/>
      <c r="G35" s="417"/>
      <c r="H35" s="417"/>
      <c r="P35" s="244" t="s">
        <v>160</v>
      </c>
      <c r="Q35" s="244" t="s">
        <v>255</v>
      </c>
      <c r="R35" s="244">
        <v>-1.7873865541360772</v>
      </c>
      <c r="S35" s="244">
        <v>0.17936073708119693</v>
      </c>
      <c r="T35" s="244" t="s">
        <v>255</v>
      </c>
    </row>
    <row r="36" spans="1:20">
      <c r="A36" s="414"/>
      <c r="B36" s="416"/>
      <c r="C36" s="416"/>
      <c r="F36" s="414"/>
      <c r="G36" s="417"/>
      <c r="H36" s="417"/>
      <c r="P36" s="244" t="s">
        <v>498</v>
      </c>
      <c r="Q36" s="244" t="s">
        <v>257</v>
      </c>
      <c r="R36" s="244">
        <v>-0.58894391647704936</v>
      </c>
      <c r="S36" s="244">
        <v>-4.2459094484166826</v>
      </c>
      <c r="T36" s="244" t="s">
        <v>257</v>
      </c>
    </row>
    <row r="37" spans="1:20">
      <c r="A37" s="414"/>
      <c r="B37" s="416"/>
      <c r="C37" s="416"/>
      <c r="F37" s="414"/>
      <c r="G37" s="417"/>
      <c r="H37" s="417"/>
      <c r="P37" s="244" t="s">
        <v>499</v>
      </c>
      <c r="Q37" s="244" t="s">
        <v>243</v>
      </c>
      <c r="R37" s="244">
        <v>-1.8861519963683833</v>
      </c>
      <c r="S37" s="244">
        <v>-7.0926055876644369</v>
      </c>
      <c r="T37" s="244" t="s">
        <v>243</v>
      </c>
    </row>
    <row r="38" spans="1:20">
      <c r="A38" s="414"/>
      <c r="B38" s="416"/>
      <c r="C38" s="416"/>
      <c r="F38" s="414"/>
      <c r="G38" s="417"/>
      <c r="H38" s="417"/>
      <c r="P38" s="244" t="s">
        <v>500</v>
      </c>
      <c r="Q38" s="244" t="s">
        <v>241</v>
      </c>
      <c r="R38" s="244">
        <v>-1.8920839098081785</v>
      </c>
      <c r="S38" s="244">
        <v>-0.62281745264944277</v>
      </c>
      <c r="T38" s="244" t="s">
        <v>241</v>
      </c>
    </row>
    <row r="39" spans="1:20">
      <c r="A39" s="414"/>
      <c r="B39" s="416"/>
      <c r="C39" s="416"/>
      <c r="F39" s="414"/>
      <c r="G39" s="417"/>
      <c r="H39" s="417"/>
      <c r="P39" s="244" t="s">
        <v>501</v>
      </c>
      <c r="Q39" s="244" t="s">
        <v>219</v>
      </c>
      <c r="R39" s="244">
        <v>-1.3495383158393111</v>
      </c>
      <c r="S39" s="244">
        <v>-1.8761329378921232</v>
      </c>
      <c r="T39" s="244" t="s">
        <v>219</v>
      </c>
    </row>
    <row r="40" spans="1:20">
      <c r="A40" s="414"/>
      <c r="B40" s="416"/>
      <c r="C40" s="416"/>
      <c r="F40" s="414"/>
      <c r="G40" s="417"/>
      <c r="H40" s="417"/>
      <c r="P40" s="244" t="s">
        <v>197</v>
      </c>
      <c r="Q40" s="244" t="s">
        <v>197</v>
      </c>
      <c r="R40" s="244">
        <v>-6.1943522598170944</v>
      </c>
      <c r="S40" s="244">
        <v>0.50872093023255616</v>
      </c>
      <c r="T40" s="244" t="s">
        <v>197</v>
      </c>
    </row>
    <row r="41" spans="1:20">
      <c r="A41" s="414"/>
      <c r="B41" s="416"/>
      <c r="C41" s="416"/>
      <c r="F41" s="414"/>
      <c r="G41" s="417"/>
      <c r="H41" s="417"/>
    </row>
    <row r="42" spans="1:20">
      <c r="A42" s="414"/>
      <c r="B42" s="416"/>
      <c r="C42" s="416"/>
      <c r="F42" s="414"/>
      <c r="G42" s="417"/>
      <c r="H42" s="417"/>
    </row>
    <row r="43" spans="1:20">
      <c r="A43" s="414"/>
      <c r="B43" s="416"/>
      <c r="C43" s="416"/>
      <c r="F43" s="414"/>
      <c r="G43" s="417"/>
      <c r="H43" s="417"/>
    </row>
    <row r="44" spans="1:20">
      <c r="A44" s="414"/>
      <c r="B44" s="416"/>
      <c r="C44" s="416"/>
      <c r="F44" s="414"/>
      <c r="G44" s="417"/>
      <c r="H44" s="417"/>
    </row>
    <row r="45" spans="1:20">
      <c r="A45" s="414"/>
      <c r="B45" s="416"/>
      <c r="C45" s="416"/>
      <c r="F45" s="414"/>
      <c r="G45" s="417"/>
      <c r="H45" s="417"/>
    </row>
    <row r="46" spans="1:20">
      <c r="A46" s="414"/>
      <c r="B46" s="414"/>
      <c r="C46" s="414"/>
      <c r="F46" s="414"/>
      <c r="G46" s="417"/>
      <c r="H46" s="417"/>
    </row>
    <row r="47" spans="1:20">
      <c r="A47" s="414"/>
      <c r="B47" s="416"/>
      <c r="C47" s="416"/>
      <c r="F47" s="414"/>
      <c r="G47" s="417"/>
      <c r="H47" s="417"/>
    </row>
    <row r="48" spans="1:20">
      <c r="A48" s="414"/>
      <c r="B48" s="416"/>
      <c r="C48" s="416"/>
      <c r="F48" s="414"/>
      <c r="G48" s="417"/>
      <c r="H48" s="417"/>
    </row>
    <row r="49" spans="1:8">
      <c r="A49" s="414"/>
      <c r="B49" s="416"/>
      <c r="C49" s="414"/>
      <c r="F49" s="414"/>
      <c r="G49" s="417"/>
      <c r="H49" s="414"/>
    </row>
    <row r="50" spans="1:8">
      <c r="A50" s="414"/>
      <c r="B50" s="414"/>
      <c r="C50" s="414"/>
      <c r="F50" s="414"/>
      <c r="G50" s="414"/>
      <c r="H50" s="414"/>
    </row>
    <row r="51" spans="1:8">
      <c r="A51" s="414"/>
      <c r="B51" s="414"/>
      <c r="C51" s="414"/>
      <c r="F51" s="414"/>
      <c r="G51" s="417"/>
      <c r="H51" s="414"/>
    </row>
    <row r="52" spans="1:8">
      <c r="A52" s="414"/>
      <c r="B52" s="414"/>
      <c r="C52" s="414"/>
      <c r="F52" s="414"/>
      <c r="G52" s="414"/>
      <c r="H52" s="414"/>
    </row>
    <row r="53" spans="1:8">
      <c r="A53" s="414"/>
      <c r="B53" s="414"/>
      <c r="C53" s="414"/>
      <c r="F53" s="414"/>
      <c r="G53" s="414"/>
      <c r="H53" s="414"/>
    </row>
  </sheetData>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E2CF40-57E6-466C-A25F-C8F2BD956042}">
  <sheetPr codeName="Sheet24">
    <tabColor theme="9" tint="0.59999389629810485"/>
  </sheetPr>
  <dimension ref="A2:W30"/>
  <sheetViews>
    <sheetView zoomScale="37" zoomScaleNormal="41" workbookViewId="0">
      <selection activeCell="G44" sqref="G44"/>
    </sheetView>
  </sheetViews>
  <sheetFormatPr defaultColWidth="9" defaultRowHeight="14.45"/>
  <cols>
    <col min="1" max="1" width="19" style="73" customWidth="1"/>
    <col min="2" max="16384" width="9" style="73"/>
  </cols>
  <sheetData>
    <row r="2" spans="1:23">
      <c r="A2" s="244"/>
      <c r="B2" s="247">
        <v>43831</v>
      </c>
      <c r="C2" s="247">
        <v>43862</v>
      </c>
      <c r="D2" s="247">
        <v>43891</v>
      </c>
      <c r="E2" s="247">
        <v>43922</v>
      </c>
      <c r="F2" s="247">
        <v>43952</v>
      </c>
      <c r="G2" s="247">
        <v>43983</v>
      </c>
      <c r="H2" s="247">
        <v>44013</v>
      </c>
      <c r="I2" s="247">
        <v>44044</v>
      </c>
      <c r="J2" s="247">
        <v>44075</v>
      </c>
      <c r="K2" s="247">
        <v>44105</v>
      </c>
      <c r="L2" s="247">
        <v>44136</v>
      </c>
      <c r="M2" s="247">
        <v>44166</v>
      </c>
      <c r="N2" s="247">
        <v>44197</v>
      </c>
      <c r="O2" s="247">
        <v>44228</v>
      </c>
      <c r="P2" s="247">
        <v>44256</v>
      </c>
      <c r="Q2" s="247">
        <v>44287</v>
      </c>
      <c r="R2" s="247">
        <v>44317</v>
      </c>
      <c r="S2" s="247">
        <v>44348</v>
      </c>
      <c r="T2" s="247">
        <v>44378</v>
      </c>
      <c r="U2" s="247">
        <v>44409</v>
      </c>
      <c r="V2" s="247">
        <v>44440</v>
      </c>
      <c r="W2" s="247">
        <v>44470</v>
      </c>
    </row>
    <row r="3" spans="1:23">
      <c r="A3" s="244" t="s">
        <v>271</v>
      </c>
      <c r="B3" s="244">
        <v>27</v>
      </c>
      <c r="C3" s="244">
        <v>27</v>
      </c>
      <c r="D3" s="244">
        <v>27</v>
      </c>
      <c r="E3" s="244">
        <v>27</v>
      </c>
      <c r="F3" s="244">
        <v>27</v>
      </c>
      <c r="G3" s="244"/>
      <c r="H3" s="244"/>
      <c r="I3" s="244"/>
      <c r="J3" s="244"/>
      <c r="K3" s="244"/>
      <c r="L3" s="244"/>
      <c r="M3" s="244"/>
      <c r="N3" s="244"/>
      <c r="O3" s="244"/>
      <c r="P3" s="244"/>
      <c r="Q3" s="244"/>
      <c r="R3" s="244"/>
      <c r="S3" s="244"/>
      <c r="T3" s="244"/>
      <c r="U3" s="244"/>
      <c r="V3" s="244"/>
      <c r="W3" s="244"/>
    </row>
    <row r="4" spans="1:23">
      <c r="A4" s="244"/>
      <c r="B4" s="244"/>
      <c r="C4" s="244"/>
      <c r="D4" s="244"/>
      <c r="E4" s="244"/>
      <c r="F4" s="244"/>
      <c r="G4" s="244"/>
      <c r="H4" s="244"/>
      <c r="I4" s="244"/>
      <c r="J4" s="244"/>
      <c r="K4" s="244"/>
      <c r="L4" s="244"/>
      <c r="M4" s="244"/>
      <c r="N4" s="244"/>
      <c r="O4" s="244"/>
      <c r="P4" s="244"/>
      <c r="Q4" s="244"/>
      <c r="R4" s="244"/>
      <c r="S4" s="244"/>
      <c r="T4" s="244"/>
      <c r="U4" s="244"/>
      <c r="V4" s="244"/>
      <c r="W4" s="244"/>
    </row>
    <row r="5" spans="1:23">
      <c r="A5" s="244"/>
      <c r="B5" s="244"/>
      <c r="C5" s="244"/>
      <c r="D5" s="244"/>
      <c r="E5" s="244"/>
      <c r="F5" s="244"/>
      <c r="G5" s="244"/>
      <c r="H5" s="244"/>
      <c r="I5" s="244"/>
      <c r="J5" s="244"/>
      <c r="K5" s="244"/>
      <c r="L5" s="244"/>
      <c r="M5" s="244"/>
      <c r="N5" s="244"/>
      <c r="O5" s="244"/>
      <c r="P5" s="244"/>
      <c r="Q5" s="244"/>
      <c r="R5" s="244"/>
      <c r="S5" s="244"/>
      <c r="T5" s="244"/>
      <c r="U5" s="244"/>
      <c r="V5" s="244"/>
      <c r="W5" s="244"/>
    </row>
    <row r="6" spans="1:23">
      <c r="A6" s="244"/>
      <c r="B6" s="244"/>
      <c r="C6" s="244"/>
      <c r="D6" s="244"/>
      <c r="E6" s="244"/>
      <c r="F6" s="244"/>
      <c r="G6" s="244"/>
      <c r="H6" s="244"/>
      <c r="I6" s="244"/>
      <c r="J6" s="244"/>
      <c r="K6" s="244"/>
      <c r="L6" s="244"/>
      <c r="M6" s="244"/>
      <c r="N6" s="244"/>
      <c r="O6" s="244"/>
      <c r="P6" s="244"/>
      <c r="Q6" s="244"/>
      <c r="R6" s="244"/>
      <c r="S6" s="244"/>
      <c r="T6" s="244"/>
      <c r="U6" s="244"/>
      <c r="V6" s="244"/>
      <c r="W6" s="244"/>
    </row>
    <row r="7" spans="1:23" s="76" customFormat="1">
      <c r="A7" s="248"/>
      <c r="B7" s="248"/>
      <c r="C7" s="248"/>
      <c r="D7" s="248"/>
      <c r="E7" s="248"/>
      <c r="F7" s="248"/>
      <c r="G7" s="248"/>
      <c r="H7" s="248"/>
      <c r="I7" s="248"/>
      <c r="J7" s="248"/>
      <c r="K7" s="248"/>
      <c r="L7" s="248"/>
      <c r="M7" s="248"/>
      <c r="N7" s="248"/>
      <c r="O7" s="248"/>
      <c r="P7" s="248"/>
      <c r="Q7" s="248"/>
      <c r="R7" s="248"/>
      <c r="S7" s="248"/>
      <c r="T7" s="248"/>
      <c r="U7" s="248"/>
      <c r="V7" s="248"/>
      <c r="W7" s="248"/>
    </row>
    <row r="8" spans="1:23" s="76" customFormat="1">
      <c r="A8" s="248" t="s">
        <v>502</v>
      </c>
      <c r="B8" s="248">
        <v>0.77446482000000005</v>
      </c>
      <c r="C8" s="248">
        <v>0.82665527000000005</v>
      </c>
      <c r="D8" s="248">
        <v>7.7234224999999999</v>
      </c>
      <c r="E8" s="248">
        <v>12.273989</v>
      </c>
      <c r="F8" s="248">
        <v>10.811356999999999</v>
      </c>
      <c r="G8" s="248">
        <v>6.5436306000000002</v>
      </c>
      <c r="H8" s="248">
        <v>4.2535540999999997</v>
      </c>
      <c r="I8" s="248">
        <v>2.8632073</v>
      </c>
      <c r="J8" s="248">
        <v>2.5690894000000002</v>
      </c>
      <c r="K8" s="248">
        <v>2.8633475000000002</v>
      </c>
      <c r="L8" s="248">
        <v>4.2309089000000002</v>
      </c>
      <c r="M8" s="248">
        <v>4.7038069</v>
      </c>
      <c r="N8" s="248">
        <v>5.1357203</v>
      </c>
      <c r="O8" s="248">
        <v>5.2090974000000001</v>
      </c>
      <c r="P8" s="248">
        <v>5.3236160000000003</v>
      </c>
      <c r="Q8" s="248">
        <v>4.8126730999999996</v>
      </c>
      <c r="R8" s="248">
        <v>3.0335462</v>
      </c>
      <c r="S8" s="248">
        <v>1.5425295999999999</v>
      </c>
      <c r="T8" s="248">
        <v>0.94304770000000004</v>
      </c>
      <c r="U8" s="248">
        <v>0.75489329999999999</v>
      </c>
      <c r="V8" s="248">
        <v>0.72467607000000001</v>
      </c>
      <c r="W8" s="248">
        <v>0</v>
      </c>
    </row>
    <row r="9" spans="1:23" s="76" customFormat="1">
      <c r="A9" s="248"/>
      <c r="B9" s="248"/>
      <c r="C9" s="248"/>
      <c r="D9" s="248"/>
      <c r="E9" s="248"/>
      <c r="F9" s="248"/>
      <c r="G9" s="248"/>
      <c r="H9" s="248"/>
      <c r="I9" s="248"/>
      <c r="J9" s="248"/>
      <c r="K9" s="248"/>
      <c r="L9" s="248"/>
      <c r="M9" s="248"/>
      <c r="N9" s="248"/>
      <c r="O9" s="248"/>
      <c r="P9" s="248"/>
      <c r="Q9" s="248"/>
      <c r="R9" s="248"/>
      <c r="S9" s="248"/>
      <c r="T9" s="248"/>
      <c r="U9" s="248"/>
      <c r="V9" s="248"/>
      <c r="W9" s="248"/>
    </row>
    <row r="10" spans="1:23">
      <c r="A10" s="244"/>
      <c r="B10" s="244"/>
      <c r="C10" s="244"/>
      <c r="D10" s="244"/>
      <c r="E10" s="244"/>
      <c r="F10" s="244"/>
      <c r="G10" s="244"/>
      <c r="H10" s="244"/>
      <c r="I10" s="244"/>
      <c r="J10" s="244"/>
      <c r="K10" s="244"/>
      <c r="L10" s="244"/>
      <c r="M10" s="244"/>
      <c r="N10" s="244"/>
      <c r="O10" s="244"/>
      <c r="P10" s="244"/>
      <c r="Q10" s="244"/>
      <c r="R10" s="244"/>
      <c r="S10" s="244"/>
      <c r="T10" s="244"/>
      <c r="U10" s="244"/>
      <c r="V10" s="244"/>
      <c r="W10" s="244"/>
    </row>
    <row r="11" spans="1:23">
      <c r="A11" s="244" t="s">
        <v>279</v>
      </c>
      <c r="B11" s="244">
        <v>0.71427291999999998</v>
      </c>
      <c r="C11" s="244">
        <v>0.82060425999999997</v>
      </c>
      <c r="D11" s="244">
        <v>4.1525197</v>
      </c>
      <c r="E11" s="244">
        <v>7.5555005</v>
      </c>
      <c r="F11" s="244">
        <v>7.2337126999999999</v>
      </c>
      <c r="G11" s="244">
        <v>4.1729674000000001</v>
      </c>
      <c r="H11" s="244">
        <v>2.5947032999999999</v>
      </c>
      <c r="I11" s="244">
        <v>1.7542932</v>
      </c>
      <c r="J11" s="244">
        <v>1.6264369000000001</v>
      </c>
      <c r="K11" s="244">
        <v>1.6244053000000001</v>
      </c>
      <c r="L11" s="244">
        <v>1.7601122</v>
      </c>
      <c r="M11" s="244">
        <v>2.2573433000000001</v>
      </c>
      <c r="N11" s="244">
        <v>2.9842977999999998</v>
      </c>
      <c r="O11" s="244">
        <v>2.7615797999999998</v>
      </c>
      <c r="P11" s="244">
        <v>2.624733</v>
      </c>
      <c r="Q11" s="244">
        <v>2.2270935000000001</v>
      </c>
      <c r="R11" s="244">
        <v>1.8932899000000001</v>
      </c>
      <c r="S11" s="244">
        <v>1.1855118</v>
      </c>
      <c r="T11" s="244">
        <v>0.16661490000000001</v>
      </c>
      <c r="U11" s="244">
        <v>9.8597260000000006E-2</v>
      </c>
      <c r="V11" s="244">
        <v>0</v>
      </c>
      <c r="W11" s="244">
        <v>0</v>
      </c>
    </row>
    <row r="12" spans="1:23">
      <c r="A12" s="244" t="s">
        <v>280</v>
      </c>
      <c r="B12" s="244">
        <v>6.0191900000000076E-2</v>
      </c>
      <c r="C12" s="244">
        <v>6.0510100000000788E-3</v>
      </c>
      <c r="D12" s="244">
        <v>3.5709027999999998</v>
      </c>
      <c r="E12" s="244">
        <v>4.7184885000000003</v>
      </c>
      <c r="F12" s="244">
        <v>3.5776442999999993</v>
      </c>
      <c r="G12" s="244">
        <v>2.3706632000000001</v>
      </c>
      <c r="H12" s="244">
        <v>1.6588507999999997</v>
      </c>
      <c r="I12" s="244">
        <v>1.1089141</v>
      </c>
      <c r="J12" s="244">
        <v>0.94265250000000012</v>
      </c>
      <c r="K12" s="244">
        <v>1.2389422000000001</v>
      </c>
      <c r="L12" s="244">
        <v>2.4707967000000002</v>
      </c>
      <c r="M12" s="244">
        <v>2.4464636</v>
      </c>
      <c r="N12" s="244">
        <v>2.1514225000000002</v>
      </c>
      <c r="O12" s="244">
        <v>2.4475176000000003</v>
      </c>
      <c r="P12" s="244">
        <v>2.6988830000000004</v>
      </c>
      <c r="Q12" s="244">
        <v>2.5855795999999995</v>
      </c>
      <c r="R12" s="244">
        <v>1.1402562999999999</v>
      </c>
      <c r="S12" s="244">
        <v>0.35701779999999994</v>
      </c>
      <c r="T12" s="244">
        <v>0.77643280000000003</v>
      </c>
      <c r="U12" s="244">
        <v>0.65629603999999997</v>
      </c>
      <c r="V12" s="244">
        <v>0.72467607000000001</v>
      </c>
      <c r="W12" s="244">
        <v>0</v>
      </c>
    </row>
    <row r="13" spans="1:23" s="76" customFormat="1">
      <c r="A13" s="248" t="s">
        <v>281</v>
      </c>
      <c r="B13" s="248">
        <v>6.0191899999999965E-2</v>
      </c>
      <c r="C13" s="248">
        <v>6.0509999999999176E-3</v>
      </c>
      <c r="D13" s="248">
        <v>3.1586455000000004</v>
      </c>
      <c r="E13" s="248">
        <v>5.0079659999999997</v>
      </c>
      <c r="F13" s="248">
        <v>3.5282050000000016</v>
      </c>
      <c r="G13" s="248">
        <v>1.7845411000000002</v>
      </c>
      <c r="H13" s="248">
        <v>1.5871422000000006</v>
      </c>
      <c r="I13" s="248">
        <v>1.9623406000000001</v>
      </c>
      <c r="J13" s="248">
        <v>1.1853121999999998</v>
      </c>
      <c r="K13" s="248">
        <v>1.5405609999999998</v>
      </c>
      <c r="L13" s="248">
        <v>2.3795852000000002</v>
      </c>
      <c r="M13" s="248">
        <v>1.7429513999999999</v>
      </c>
      <c r="N13" s="248">
        <v>2.1992763999999996</v>
      </c>
      <c r="O13" s="248">
        <v>2.3534870000000003</v>
      </c>
      <c r="P13" s="248">
        <v>1.6743674999999998</v>
      </c>
      <c r="Q13" s="248">
        <v>1.5603571000000001</v>
      </c>
      <c r="R13" s="248">
        <v>2.1267487999999997</v>
      </c>
      <c r="S13" s="248">
        <v>1.7423346</v>
      </c>
      <c r="T13" s="248">
        <v>0.98561559999999993</v>
      </c>
      <c r="U13" s="248">
        <v>0.67931699999999995</v>
      </c>
      <c r="V13" s="248">
        <v>1.2128362300000002</v>
      </c>
      <c r="W13" s="248">
        <v>0.62006943999999997</v>
      </c>
    </row>
    <row r="14" spans="1:23" s="76" customFormat="1">
      <c r="A14" s="248" t="s">
        <v>282</v>
      </c>
      <c r="B14" s="248">
        <v>0</v>
      </c>
      <c r="C14" s="248">
        <v>0</v>
      </c>
      <c r="D14" s="248">
        <v>2.2345874999999999</v>
      </c>
      <c r="E14" s="248">
        <v>7.1246451100000003</v>
      </c>
      <c r="F14" s="248">
        <v>5.5718556000000001</v>
      </c>
      <c r="G14" s="248">
        <v>2.0814500000000002</v>
      </c>
      <c r="H14" s="248">
        <v>2.5947032999999999</v>
      </c>
      <c r="I14" s="248">
        <v>1.7542932</v>
      </c>
      <c r="J14" s="248">
        <v>1.6264369000000001</v>
      </c>
      <c r="K14" s="248">
        <v>1.6244053000000001</v>
      </c>
      <c r="L14" s="248">
        <v>1.7601122</v>
      </c>
      <c r="M14" s="248">
        <v>2.2573433000000001</v>
      </c>
      <c r="N14" s="248">
        <v>2.9618886999999998</v>
      </c>
      <c r="O14" s="248">
        <v>2.7501963799999998</v>
      </c>
      <c r="P14" s="248">
        <v>2.62004774</v>
      </c>
      <c r="Q14" s="248">
        <v>2.2270935000000001</v>
      </c>
      <c r="R14" s="248">
        <v>1.8932899000000001</v>
      </c>
      <c r="S14" s="248">
        <v>1.1855118</v>
      </c>
      <c r="T14" s="248">
        <v>0.16661490000000001</v>
      </c>
      <c r="U14" s="248">
        <v>9.8597260000000006E-2</v>
      </c>
      <c r="V14" s="248">
        <v>0</v>
      </c>
      <c r="W14" s="248">
        <v>0</v>
      </c>
    </row>
    <row r="15" spans="1:23" s="76" customFormat="1">
      <c r="A15" s="248" t="s">
        <v>283</v>
      </c>
      <c r="B15" s="248">
        <v>0</v>
      </c>
      <c r="C15" s="248">
        <v>0</v>
      </c>
      <c r="D15" s="248">
        <v>12.912559999999999</v>
      </c>
      <c r="E15" s="248">
        <v>6.7457719999999988</v>
      </c>
      <c r="F15" s="248">
        <v>9.448243999999999</v>
      </c>
      <c r="G15" s="248">
        <v>8.1624363000000013</v>
      </c>
      <c r="H15" s="248">
        <v>8.9403447000000007</v>
      </c>
      <c r="I15" s="248">
        <v>9.7437760999999998</v>
      </c>
      <c r="J15" s="248">
        <v>7.1288914000000005</v>
      </c>
      <c r="K15" s="248">
        <v>7.0925364999999996</v>
      </c>
      <c r="L15" s="248">
        <v>4.8859508999999992</v>
      </c>
      <c r="M15" s="248">
        <v>5.0496866999999996</v>
      </c>
      <c r="N15" s="248">
        <v>4.4828773000000002</v>
      </c>
      <c r="O15" s="248">
        <v>3.9225446000000002</v>
      </c>
      <c r="P15" s="248">
        <v>4.3383275000000001</v>
      </c>
      <c r="Q15" s="248">
        <v>3.1356149000000011</v>
      </c>
      <c r="R15" s="248">
        <v>4.1281638000000012</v>
      </c>
      <c r="S15" s="248">
        <v>7.4826698</v>
      </c>
      <c r="T15" s="248">
        <v>9.1488367000000004</v>
      </c>
      <c r="U15" s="248">
        <v>8.5283970999999994</v>
      </c>
      <c r="V15" s="248">
        <v>7.7653885999999996</v>
      </c>
      <c r="W15" s="248">
        <v>0.35899425000000007</v>
      </c>
    </row>
    <row r="16" spans="1:23" hidden="1">
      <c r="A16" s="244"/>
      <c r="B16" s="244"/>
      <c r="C16" s="244"/>
      <c r="D16" s="244"/>
      <c r="E16" s="244"/>
      <c r="F16" s="244"/>
      <c r="G16" s="244"/>
      <c r="H16" s="244"/>
      <c r="I16" s="244"/>
      <c r="J16" s="244"/>
      <c r="K16" s="244"/>
      <c r="L16" s="244"/>
      <c r="M16" s="244"/>
      <c r="N16" s="244"/>
      <c r="O16" s="244"/>
      <c r="P16" s="244"/>
      <c r="Q16" s="244"/>
      <c r="R16" s="244"/>
      <c r="S16" s="244"/>
      <c r="T16" s="244"/>
      <c r="U16" s="244"/>
      <c r="V16" s="244"/>
      <c r="W16" s="244"/>
    </row>
    <row r="17" spans="1:23" hidden="1">
      <c r="A17" s="244"/>
      <c r="B17" s="244"/>
      <c r="C17" s="244"/>
      <c r="D17" s="244"/>
      <c r="E17" s="244"/>
      <c r="F17" s="244"/>
      <c r="G17" s="244"/>
      <c r="H17" s="244"/>
      <c r="I17" s="244"/>
      <c r="J17" s="244"/>
      <c r="K17" s="244"/>
      <c r="L17" s="244"/>
      <c r="M17" s="244"/>
      <c r="N17" s="244"/>
      <c r="O17" s="244"/>
      <c r="P17" s="244"/>
      <c r="Q17" s="244"/>
      <c r="R17" s="244"/>
      <c r="S17" s="244"/>
      <c r="T17" s="244"/>
      <c r="U17" s="244"/>
      <c r="V17" s="244"/>
      <c r="W17" s="244"/>
    </row>
    <row r="18" spans="1:23" hidden="1">
      <c r="A18" s="244"/>
      <c r="B18" s="244"/>
      <c r="C18" s="244"/>
      <c r="D18" s="244"/>
      <c r="E18" s="244"/>
      <c r="F18" s="244"/>
      <c r="G18" s="244"/>
      <c r="H18" s="244"/>
      <c r="I18" s="244"/>
      <c r="J18" s="244"/>
      <c r="K18" s="244"/>
      <c r="L18" s="244"/>
      <c r="M18" s="244"/>
      <c r="N18" s="244"/>
      <c r="O18" s="244"/>
      <c r="P18" s="244"/>
      <c r="Q18" s="244"/>
      <c r="R18" s="244"/>
      <c r="S18" s="244"/>
      <c r="T18" s="244"/>
      <c r="U18" s="244"/>
      <c r="V18" s="244"/>
      <c r="W18" s="244"/>
    </row>
    <row r="19" spans="1:23" s="76" customFormat="1" hidden="1">
      <c r="A19" s="249"/>
      <c r="B19" s="248"/>
      <c r="C19" s="248"/>
      <c r="D19" s="248"/>
      <c r="E19" s="248"/>
      <c r="F19" s="248"/>
      <c r="G19" s="248"/>
      <c r="H19" s="248"/>
      <c r="I19" s="248"/>
      <c r="J19" s="248"/>
      <c r="K19" s="248"/>
      <c r="L19" s="248"/>
      <c r="M19" s="248"/>
      <c r="N19" s="248"/>
      <c r="O19" s="248"/>
      <c r="P19" s="248"/>
      <c r="Q19" s="248"/>
      <c r="R19" s="248"/>
      <c r="S19" s="248"/>
      <c r="T19" s="248"/>
      <c r="U19" s="248"/>
      <c r="V19" s="248"/>
      <c r="W19" s="248"/>
    </row>
    <row r="20" spans="1:23" hidden="1">
      <c r="A20" s="244"/>
      <c r="B20" s="244"/>
      <c r="C20" s="244"/>
      <c r="D20" s="244"/>
      <c r="E20" s="244"/>
      <c r="F20" s="244"/>
      <c r="G20" s="244"/>
      <c r="H20" s="244"/>
      <c r="I20" s="244"/>
      <c r="J20" s="244"/>
      <c r="K20" s="244"/>
      <c r="L20" s="244"/>
      <c r="M20" s="244"/>
      <c r="N20" s="244"/>
      <c r="O20" s="244"/>
      <c r="P20" s="244"/>
      <c r="Q20" s="244"/>
      <c r="R20" s="244"/>
      <c r="S20" s="244"/>
      <c r="T20" s="244"/>
      <c r="U20" s="244"/>
      <c r="V20" s="244"/>
      <c r="W20" s="244"/>
    </row>
    <row r="21" spans="1:23" hidden="1">
      <c r="A21" s="244"/>
      <c r="B21" s="244"/>
      <c r="C21" s="244"/>
      <c r="D21" s="244"/>
      <c r="E21" s="244"/>
      <c r="F21" s="244"/>
      <c r="G21" s="244"/>
      <c r="H21" s="244"/>
      <c r="I21" s="244"/>
      <c r="J21" s="244"/>
      <c r="K21" s="244"/>
      <c r="L21" s="244"/>
      <c r="M21" s="244"/>
      <c r="N21" s="244"/>
      <c r="O21" s="244"/>
      <c r="P21" s="244"/>
      <c r="Q21" s="244"/>
      <c r="R21" s="244"/>
      <c r="S21" s="244"/>
      <c r="T21" s="244"/>
      <c r="U21" s="244"/>
      <c r="V21" s="244"/>
      <c r="W21" s="244"/>
    </row>
    <row r="22" spans="1:23" s="76" customFormat="1" hidden="1">
      <c r="A22" s="249"/>
      <c r="B22" s="248"/>
      <c r="C22" s="248"/>
      <c r="D22" s="248"/>
      <c r="E22" s="248"/>
      <c r="F22" s="248"/>
      <c r="G22" s="248"/>
      <c r="H22" s="248"/>
      <c r="I22" s="248"/>
      <c r="J22" s="248"/>
      <c r="K22" s="248"/>
      <c r="L22" s="248"/>
      <c r="M22" s="248"/>
      <c r="N22" s="248"/>
      <c r="O22" s="248"/>
      <c r="P22" s="248"/>
      <c r="Q22" s="248"/>
      <c r="R22" s="248"/>
      <c r="S22" s="248"/>
      <c r="T22" s="248"/>
      <c r="U22" s="248"/>
      <c r="V22" s="248"/>
      <c r="W22" s="248"/>
    </row>
    <row r="23" spans="1:23" hidden="1">
      <c r="A23" s="244"/>
      <c r="B23" s="244"/>
      <c r="C23" s="244"/>
      <c r="D23" s="244"/>
      <c r="E23" s="244"/>
      <c r="F23" s="244"/>
      <c r="G23" s="244"/>
      <c r="H23" s="244">
        <v>-3</v>
      </c>
      <c r="I23" s="244"/>
      <c r="J23" s="244"/>
      <c r="K23" s="244"/>
      <c r="L23" s="244"/>
      <c r="M23" s="244"/>
      <c r="N23" s="244"/>
      <c r="O23" s="244"/>
      <c r="P23" s="244"/>
      <c r="Q23" s="244"/>
      <c r="R23" s="244"/>
      <c r="S23" s="244"/>
      <c r="T23" s="244"/>
      <c r="U23" s="244"/>
      <c r="V23" s="244"/>
      <c r="W23" s="244"/>
    </row>
    <row r="24" spans="1:23">
      <c r="A24" s="244"/>
      <c r="B24" s="244"/>
      <c r="C24" s="244"/>
      <c r="D24" s="244"/>
      <c r="E24" s="244"/>
      <c r="F24" s="244"/>
      <c r="G24" s="244"/>
      <c r="H24" s="244"/>
      <c r="I24" s="244"/>
      <c r="J24" s="244"/>
      <c r="K24" s="244"/>
      <c r="L24" s="244"/>
      <c r="M24" s="244"/>
      <c r="N24" s="244"/>
      <c r="O24" s="244"/>
      <c r="P24" s="244"/>
      <c r="Q24" s="244"/>
      <c r="R24" s="244"/>
      <c r="S24" s="244"/>
      <c r="T24" s="244"/>
      <c r="U24" s="244"/>
      <c r="V24" s="244"/>
      <c r="W24" s="244"/>
    </row>
    <row r="25" spans="1:23">
      <c r="A25" s="244" t="s">
        <v>503</v>
      </c>
      <c r="B25" s="244">
        <v>5.5862166918814182E-3</v>
      </c>
      <c r="C25" s="244">
        <v>6.1709578149020672E-3</v>
      </c>
      <c r="D25" s="244">
        <v>1.2598613277077675E-2</v>
      </c>
      <c r="E25" s="244">
        <v>5.9630662202835083E-2</v>
      </c>
      <c r="F25" s="244">
        <v>0.1111840233206749</v>
      </c>
      <c r="G25" s="244">
        <v>0.16699939966201782</v>
      </c>
      <c r="H25" s="244">
        <v>0.21945905685424805</v>
      </c>
      <c r="I25" s="244">
        <v>0.1167001947760582</v>
      </c>
      <c r="J25" s="244">
        <v>9.5528863370418549E-2</v>
      </c>
      <c r="K25" s="244">
        <v>7.0181876420974731E-2</v>
      </c>
      <c r="L25" s="244">
        <v>5.3980190306901932E-2</v>
      </c>
      <c r="M25" s="244">
        <v>4.6085912734270096E-2</v>
      </c>
      <c r="N25" s="244">
        <v>5.0801072269678116E-2</v>
      </c>
      <c r="O25" s="244">
        <v>5.0525505095720291E-2</v>
      </c>
      <c r="P25" s="244">
        <v>4.0830932557582855E-2</v>
      </c>
      <c r="Q25" s="244">
        <v>4.004983976483345E-2</v>
      </c>
      <c r="R25" s="244">
        <v>3.9085358381271362E-2</v>
      </c>
      <c r="S25" s="244">
        <v>3.6609858274459839E-2</v>
      </c>
      <c r="T25" s="244">
        <v>2.3300342261791229E-2</v>
      </c>
      <c r="U25" s="244">
        <v>2.0653694868087769E-2</v>
      </c>
      <c r="V25" s="244"/>
      <c r="W25" s="244"/>
    </row>
    <row r="26" spans="1:23">
      <c r="A26" s="244" t="s">
        <v>504</v>
      </c>
      <c r="B26" s="244">
        <v>1.1586936712265015</v>
      </c>
      <c r="C26" s="244">
        <v>1.1047765016555786</v>
      </c>
      <c r="D26" s="244">
        <v>6.8732843399047852</v>
      </c>
      <c r="E26" s="244">
        <v>12.257701873779297</v>
      </c>
      <c r="F26" s="244">
        <v>10.076788902282715</v>
      </c>
      <c r="G26" s="244">
        <v>8.7671318054199219</v>
      </c>
      <c r="H26" s="244">
        <v>8.3187379837036133</v>
      </c>
      <c r="I26" s="244">
        <v>6.8789200782775879</v>
      </c>
      <c r="J26" s="244">
        <v>5.2922730445861816</v>
      </c>
      <c r="K26" s="244">
        <v>3.4996967315673828</v>
      </c>
      <c r="L26" s="244">
        <v>3.1598224639892578</v>
      </c>
      <c r="M26" s="244">
        <v>3.0065615177154541</v>
      </c>
      <c r="N26" s="244">
        <v>2.8530104160308838</v>
      </c>
      <c r="O26" s="244">
        <v>2.5750420093536377</v>
      </c>
      <c r="P26" s="244">
        <v>2.2898035049438477</v>
      </c>
      <c r="Q26" s="244">
        <v>2.1308600902557373</v>
      </c>
      <c r="R26" s="244">
        <v>1.8333171606063843</v>
      </c>
      <c r="S26" s="244">
        <v>1.7565912008285522</v>
      </c>
      <c r="T26" s="244">
        <v>1.5477828979492188</v>
      </c>
      <c r="U26" s="244">
        <v>1.442937970161438</v>
      </c>
      <c r="V26" s="244"/>
      <c r="W26" s="244"/>
    </row>
    <row r="27" spans="1:23">
      <c r="A27" s="244"/>
      <c r="B27" s="244"/>
      <c r="C27" s="244"/>
      <c r="D27" s="244"/>
      <c r="E27" s="244"/>
      <c r="F27" s="244"/>
      <c r="G27" s="244"/>
      <c r="H27" s="244"/>
      <c r="I27" s="244"/>
      <c r="J27" s="244"/>
      <c r="K27" s="244"/>
      <c r="L27" s="244"/>
      <c r="M27" s="244"/>
      <c r="N27" s="244"/>
      <c r="O27" s="244"/>
      <c r="P27" s="244"/>
      <c r="Q27" s="244"/>
      <c r="R27" s="244"/>
      <c r="S27" s="244"/>
      <c r="T27" s="244"/>
      <c r="U27" s="244"/>
      <c r="V27" s="244"/>
      <c r="W27" s="244"/>
    </row>
    <row r="28" spans="1:23">
      <c r="A28" s="244"/>
      <c r="B28" s="244"/>
      <c r="C28" s="244"/>
      <c r="D28" s="244"/>
      <c r="E28" s="244"/>
      <c r="F28" s="244"/>
      <c r="G28" s="244"/>
      <c r="H28" s="244"/>
      <c r="I28" s="244"/>
      <c r="J28" s="244"/>
      <c r="K28" s="244"/>
      <c r="L28" s="244"/>
      <c r="M28" s="244"/>
      <c r="N28" s="244"/>
      <c r="O28" s="244"/>
      <c r="P28" s="244"/>
      <c r="Q28" s="244"/>
      <c r="R28" s="244"/>
      <c r="S28" s="244"/>
      <c r="T28" s="244"/>
      <c r="U28" s="244"/>
      <c r="V28" s="244"/>
      <c r="W28" s="244"/>
    </row>
    <row r="29" spans="1:23">
      <c r="A29" s="244" t="s">
        <v>505</v>
      </c>
      <c r="B29" s="244">
        <v>2.5070318999999999</v>
      </c>
      <c r="C29" s="244">
        <v>2.3943424000000002</v>
      </c>
      <c r="D29" s="244">
        <v>3.0640035000000001</v>
      </c>
      <c r="E29" s="244">
        <v>3.3718994000000002</v>
      </c>
      <c r="F29" s="244">
        <v>3.5769136000000001</v>
      </c>
      <c r="G29" s="244">
        <v>3.4965698999999999</v>
      </c>
      <c r="H29" s="244">
        <v>3.7297970999999999</v>
      </c>
      <c r="I29" s="244">
        <v>3.3670578</v>
      </c>
      <c r="J29" s="244">
        <v>3.3291624</v>
      </c>
      <c r="K29" s="244">
        <v>3.1535304000000002</v>
      </c>
      <c r="L29" s="244">
        <v>3.0749507</v>
      </c>
      <c r="M29" s="244">
        <v>3.3166384999999998</v>
      </c>
      <c r="N29" s="244">
        <v>3.4607649</v>
      </c>
      <c r="O29" s="244">
        <v>3.3842496999999998</v>
      </c>
      <c r="P29" s="244">
        <v>3.2757369999999999</v>
      </c>
      <c r="Q29" s="244">
        <v>3.1825098000000001</v>
      </c>
      <c r="R29" s="244">
        <v>3.6403527000000002</v>
      </c>
      <c r="S29" s="244">
        <v>4.1222769000000001</v>
      </c>
      <c r="T29" s="244">
        <v>5.4072461000000001</v>
      </c>
      <c r="U29" s="244">
        <v>5.1930880999999998</v>
      </c>
      <c r="V29" s="244">
        <v>6.4727473</v>
      </c>
      <c r="W29" s="244">
        <v>6.2925646000000004</v>
      </c>
    </row>
    <row r="30" spans="1:23">
      <c r="A30" s="244"/>
      <c r="B30" s="244"/>
      <c r="C30" s="244"/>
      <c r="D30" s="244"/>
      <c r="E30" s="244"/>
      <c r="F30" s="244"/>
      <c r="G30" s="244"/>
      <c r="H30" s="244"/>
      <c r="I30" s="244"/>
      <c r="J30" s="244"/>
      <c r="K30" s="244"/>
      <c r="L30" s="244"/>
      <c r="M30" s="244"/>
      <c r="N30" s="244"/>
      <c r="O30" s="244"/>
      <c r="P30" s="244"/>
      <c r="Q30" s="244"/>
      <c r="R30" s="244"/>
      <c r="S30" s="244"/>
      <c r="T30" s="244"/>
      <c r="U30" s="244"/>
      <c r="V30" s="244"/>
      <c r="W30" s="244"/>
    </row>
  </sheetData>
  <pageMargins left="0.7" right="0.7" top="0.75" bottom="0.75" header="0.3" footer="0.3"/>
  <pageSetup orientation="portrait" horizontalDpi="90" verticalDpi="90"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49F47E-4381-4D6D-BC10-1EA9C6F98596}">
  <sheetPr>
    <tabColor theme="9" tint="0.59999389629810485"/>
  </sheetPr>
  <dimension ref="A1:K50"/>
  <sheetViews>
    <sheetView topLeftCell="A3" zoomScaleNormal="100" workbookViewId="0">
      <selection activeCell="H30" sqref="H30"/>
    </sheetView>
  </sheetViews>
  <sheetFormatPr defaultColWidth="8.7109375" defaultRowHeight="14.45"/>
  <cols>
    <col min="1" max="16384" width="8.7109375" style="24"/>
  </cols>
  <sheetData>
    <row r="1" spans="1:10">
      <c r="A1" s="77" t="s">
        <v>210</v>
      </c>
      <c r="B1" s="77" t="s">
        <v>211</v>
      </c>
      <c r="C1" s="77" t="s">
        <v>212</v>
      </c>
      <c r="D1" s="77" t="s">
        <v>213</v>
      </c>
      <c r="E1" s="77" t="s">
        <v>214</v>
      </c>
      <c r="F1" s="77" t="s">
        <v>506</v>
      </c>
    </row>
    <row r="2" spans="1:10">
      <c r="A2" s="77">
        <v>20.022207260131836</v>
      </c>
      <c r="B2" s="77">
        <v>23.835655212402344</v>
      </c>
      <c r="C2" s="77">
        <v>1.2522687911987305</v>
      </c>
      <c r="D2" s="77">
        <v>2.5096120834350586</v>
      </c>
      <c r="E2" s="77">
        <v>95.916091918945313</v>
      </c>
      <c r="F2" s="77" t="s">
        <v>215</v>
      </c>
    </row>
    <row r="3" spans="1:10">
      <c r="A3" s="77">
        <v>27.447841644287109</v>
      </c>
      <c r="B3" s="77">
        <v>24.354856491088867</v>
      </c>
      <c r="C3" s="77">
        <v>2.1722812652587891</v>
      </c>
      <c r="D3" s="77">
        <v>0.65638327598571777</v>
      </c>
      <c r="E3" s="77">
        <v>91.027503967285156</v>
      </c>
      <c r="F3" s="77" t="s">
        <v>217</v>
      </c>
    </row>
    <row r="4" spans="1:10">
      <c r="A4" s="77">
        <v>19.922492980957031</v>
      </c>
      <c r="B4" s="77">
        <v>20.324996948242188</v>
      </c>
      <c r="C4" s="77">
        <v>14.381531715393066</v>
      </c>
      <c r="D4" s="77">
        <v>1.9090484380722046</v>
      </c>
      <c r="E4" s="77">
        <v>91.6329345703125</v>
      </c>
      <c r="F4" s="77" t="s">
        <v>219</v>
      </c>
    </row>
    <row r="5" spans="1:10">
      <c r="A5" s="77">
        <v>24.759746551513672</v>
      </c>
      <c r="B5" s="77">
        <v>28.134862899780273</v>
      </c>
      <c r="C5" s="77">
        <v>0.47892391681671143</v>
      </c>
      <c r="D5" s="77">
        <v>3.4748361110687256</v>
      </c>
      <c r="E5" s="77">
        <v>86.008018493652344</v>
      </c>
      <c r="F5" s="77" t="s">
        <v>221</v>
      </c>
      <c r="J5" s="190"/>
    </row>
    <row r="6" spans="1:10">
      <c r="A6" s="77">
        <v>12.315647125244141</v>
      </c>
      <c r="B6" s="77">
        <v>33.408607482910156</v>
      </c>
      <c r="C6" s="77">
        <v>16.424831390380859</v>
      </c>
      <c r="D6" s="77">
        <v>-0.49006345868110657</v>
      </c>
      <c r="E6" s="77">
        <v>83.599136352539063</v>
      </c>
      <c r="F6" s="77" t="s">
        <v>223</v>
      </c>
      <c r="J6" s="191"/>
    </row>
    <row r="7" spans="1:10">
      <c r="A7" s="77">
        <v>27.217187881469727</v>
      </c>
      <c r="B7" s="77">
        <v>32.375682830810547</v>
      </c>
      <c r="C7" s="77">
        <v>1.8103947639465332</v>
      </c>
      <c r="D7" s="77">
        <v>1.4056363105773926</v>
      </c>
      <c r="E7" s="77">
        <v>91.488006591796875</v>
      </c>
      <c r="F7" s="77" t="s">
        <v>191</v>
      </c>
    </row>
    <row r="8" spans="1:10">
      <c r="A8" s="77">
        <v>16.633823394775391</v>
      </c>
      <c r="B8" s="77">
        <v>23.580118179321289</v>
      </c>
      <c r="C8" s="77">
        <v>21.156211853027344</v>
      </c>
      <c r="D8" s="77">
        <v>2.688018798828125</v>
      </c>
      <c r="E8" s="77">
        <v>90.839675903320313</v>
      </c>
      <c r="F8" s="77" t="s">
        <v>226</v>
      </c>
    </row>
    <row r="9" spans="1:10">
      <c r="A9" s="77">
        <v>12.633362770080566</v>
      </c>
      <c r="B9" s="77">
        <v>46.197689056396484</v>
      </c>
      <c r="C9" s="77">
        <v>6.5653600692749023</v>
      </c>
      <c r="D9" s="77">
        <v>-0.18750487267971039</v>
      </c>
      <c r="E9" s="77">
        <v>93.162315368652344</v>
      </c>
      <c r="F9" s="77" t="s">
        <v>228</v>
      </c>
    </row>
    <row r="10" spans="1:10">
      <c r="A10" s="77">
        <v>20.370662689208984</v>
      </c>
      <c r="B10" s="77">
        <v>42.288234710693359</v>
      </c>
      <c r="C10" s="77">
        <v>1.6777749061584473</v>
      </c>
      <c r="D10" s="77">
        <v>1.0938708782196045</v>
      </c>
      <c r="E10" s="77">
        <v>89.198959350585938</v>
      </c>
      <c r="F10" s="77" t="s">
        <v>230</v>
      </c>
    </row>
    <row r="11" spans="1:10">
      <c r="A11" s="77">
        <v>30.842205047607422</v>
      </c>
      <c r="B11" s="77">
        <v>20.212213516235352</v>
      </c>
      <c r="C11" s="77">
        <v>17.804513931274414</v>
      </c>
      <c r="D11" s="77">
        <v>-0.91470485925674438</v>
      </c>
      <c r="E11" s="77">
        <v>87.452041625976563</v>
      </c>
      <c r="F11" s="77" t="s">
        <v>232</v>
      </c>
    </row>
    <row r="12" spans="1:10">
      <c r="A12" s="77">
        <v>18.240652084350586</v>
      </c>
      <c r="B12" s="77">
        <v>41.425468444824219</v>
      </c>
      <c r="C12" s="77">
        <v>10.570446968078613</v>
      </c>
      <c r="D12" s="77">
        <v>-0.31198716163635254</v>
      </c>
      <c r="E12" s="77">
        <v>94.765350341796875</v>
      </c>
      <c r="F12" s="77" t="s">
        <v>192</v>
      </c>
    </row>
    <row r="13" spans="1:10">
      <c r="A13" s="77">
        <v>15.250337600708008</v>
      </c>
      <c r="B13" s="77">
        <v>49.143180847167969</v>
      </c>
      <c r="C13" s="77">
        <v>4.6568813323974609</v>
      </c>
      <c r="D13" s="77">
        <v>1.7794028520584106</v>
      </c>
      <c r="E13" s="77">
        <v>96.592132568359375</v>
      </c>
      <c r="F13" s="77" t="s">
        <v>235</v>
      </c>
    </row>
    <row r="14" spans="1:10">
      <c r="A14" s="77">
        <v>39.756175994873047</v>
      </c>
      <c r="B14" s="77">
        <v>25.671981811523438</v>
      </c>
      <c r="C14" s="77">
        <v>5.7491273880004883</v>
      </c>
      <c r="D14" s="77">
        <v>0.65572446584701538</v>
      </c>
      <c r="E14" s="77">
        <v>95.614540100097656</v>
      </c>
      <c r="F14" s="77" t="s">
        <v>237</v>
      </c>
    </row>
    <row r="15" spans="1:10">
      <c r="A15" s="77">
        <v>20.441921234130859</v>
      </c>
      <c r="B15" s="77">
        <v>38.056892395019531</v>
      </c>
      <c r="C15" s="77">
        <v>13.531549453735352</v>
      </c>
      <c r="D15" s="77">
        <v>0.48521190881729126</v>
      </c>
      <c r="E15" s="77">
        <v>94.767364501953125</v>
      </c>
      <c r="F15" s="77" t="s">
        <v>239</v>
      </c>
    </row>
    <row r="16" spans="1:10">
      <c r="A16" s="77">
        <v>27.876096725463867</v>
      </c>
      <c r="B16" s="77">
        <v>4.929440975189209</v>
      </c>
      <c r="C16" s="77">
        <v>40.186569213867188</v>
      </c>
      <c r="D16" s="77">
        <v>0.98272746801376343</v>
      </c>
      <c r="E16" s="77">
        <v>93.355667114257813</v>
      </c>
      <c r="F16" s="77" t="s">
        <v>241</v>
      </c>
    </row>
    <row r="17" spans="1:6">
      <c r="A17" s="77">
        <v>22.967998504638672</v>
      </c>
      <c r="B17" s="77">
        <v>45.925502777099609</v>
      </c>
      <c r="C17" s="77">
        <v>4.9750857353210449</v>
      </c>
      <c r="D17" s="77">
        <v>1.0183485746383667</v>
      </c>
      <c r="E17" s="77">
        <v>94.721839904785156</v>
      </c>
      <c r="F17" s="77" t="s">
        <v>243</v>
      </c>
    </row>
    <row r="18" spans="1:6">
      <c r="A18" s="77">
        <v>31.890893936157227</v>
      </c>
      <c r="B18" s="77">
        <v>41.923213958740234</v>
      </c>
      <c r="C18" s="77">
        <v>2.8086018562316895</v>
      </c>
      <c r="D18" s="77">
        <v>1.5655584633350372E-2</v>
      </c>
      <c r="E18" s="77">
        <v>93.686874389648438</v>
      </c>
      <c r="F18" s="77" t="s">
        <v>245</v>
      </c>
    </row>
    <row r="19" spans="1:6">
      <c r="A19" s="77">
        <v>27.358373641967773</v>
      </c>
      <c r="B19" s="77">
        <v>41.447490692138672</v>
      </c>
      <c r="C19" s="77">
        <v>7.9954352378845215</v>
      </c>
      <c r="D19" s="77">
        <v>-0.10998547822237015</v>
      </c>
      <c r="E19" s="77">
        <v>95.349136352539063</v>
      </c>
      <c r="F19" s="77" t="s">
        <v>247</v>
      </c>
    </row>
    <row r="20" spans="1:6">
      <c r="A20" s="77">
        <v>37.534351348876953</v>
      </c>
      <c r="B20" s="77">
        <v>21.799749374389648</v>
      </c>
      <c r="C20" s="77">
        <v>16.57056999206543</v>
      </c>
      <c r="D20" s="77">
        <v>0.8257744312286377</v>
      </c>
      <c r="E20" s="77">
        <v>94.516647338867188</v>
      </c>
      <c r="F20" s="77" t="s">
        <v>193</v>
      </c>
    </row>
    <row r="21" spans="1:6">
      <c r="A21" s="77">
        <v>22.113748550415039</v>
      </c>
      <c r="B21" s="77">
        <v>52.14508056640625</v>
      </c>
      <c r="C21" s="77">
        <v>3.3655192852020264</v>
      </c>
      <c r="D21" s="77">
        <v>1.9792013168334961</v>
      </c>
      <c r="E21" s="77">
        <v>98.295951843261719</v>
      </c>
      <c r="F21" s="77" t="s">
        <v>194</v>
      </c>
    </row>
    <row r="22" spans="1:6">
      <c r="A22" s="77">
        <v>16.88111686706543</v>
      </c>
      <c r="B22" s="77">
        <v>59.090423583984375</v>
      </c>
      <c r="C22" s="77">
        <v>5.0079731941223145</v>
      </c>
      <c r="D22" s="77">
        <v>0.59585094451904297</v>
      </c>
      <c r="E22" s="77">
        <v>98.5902099609375</v>
      </c>
      <c r="F22" s="77" t="s">
        <v>251</v>
      </c>
    </row>
    <row r="23" spans="1:6">
      <c r="A23" s="77">
        <v>32.119838714599609</v>
      </c>
      <c r="B23" s="77">
        <v>44.552276611328125</v>
      </c>
      <c r="C23" s="77">
        <v>5.6148972511291504</v>
      </c>
      <c r="D23" s="77">
        <v>0.24096724390983582</v>
      </c>
      <c r="E23" s="77">
        <v>98.145652770996094</v>
      </c>
      <c r="F23" s="77" t="s">
        <v>253</v>
      </c>
    </row>
    <row r="24" spans="1:6">
      <c r="A24" s="77">
        <v>15.663256645202637</v>
      </c>
      <c r="B24" s="77">
        <v>67.527793884277344</v>
      </c>
      <c r="C24" s="77">
        <v>1.5788760185241699</v>
      </c>
      <c r="D24" s="77">
        <v>1.1906505823135376</v>
      </c>
      <c r="E24" s="77">
        <v>94.045806884765625</v>
      </c>
      <c r="F24" s="77" t="s">
        <v>255</v>
      </c>
    </row>
    <row r="25" spans="1:6">
      <c r="A25" s="77">
        <v>12.872989654541016</v>
      </c>
      <c r="B25" s="77">
        <v>56.934009552001953</v>
      </c>
      <c r="C25" s="77">
        <v>17.428316116333008</v>
      </c>
      <c r="D25" s="77">
        <v>-1.2376248836517334</v>
      </c>
      <c r="E25" s="77">
        <v>96.330970764160156</v>
      </c>
      <c r="F25" s="77" t="s">
        <v>257</v>
      </c>
    </row>
    <row r="26" spans="1:6">
      <c r="A26" s="77">
        <v>43.238418579101563</v>
      </c>
      <c r="B26" s="77">
        <v>37.629177093505859</v>
      </c>
      <c r="C26" s="77">
        <v>6.1202340126037598</v>
      </c>
      <c r="D26" s="77">
        <v>0.90760904550552368</v>
      </c>
      <c r="E26" s="77">
        <v>99.389266967773438</v>
      </c>
      <c r="F26" s="77" t="s">
        <v>259</v>
      </c>
    </row>
    <row r="27" spans="1:6">
      <c r="A27" s="77">
        <v>5.5667152404785156</v>
      </c>
      <c r="B27" s="77">
        <v>76.391944885253906</v>
      </c>
      <c r="C27" s="77">
        <v>5.1172709465026855</v>
      </c>
      <c r="D27" s="77">
        <v>0.89119291305541992</v>
      </c>
      <c r="E27" s="77">
        <v>98.441627502441406</v>
      </c>
      <c r="F27" s="77" t="s">
        <v>261</v>
      </c>
    </row>
    <row r="28" spans="1:6">
      <c r="A28" s="77">
        <v>4.6559906005859375</v>
      </c>
      <c r="B28" s="77">
        <v>84.265960693359375</v>
      </c>
      <c r="C28" s="77">
        <v>6.1791377067565918</v>
      </c>
      <c r="D28" s="77">
        <v>8.5804887115955353E-2</v>
      </c>
      <c r="E28" s="77">
        <v>99.102371215820313</v>
      </c>
      <c r="F28" s="77" t="s">
        <v>263</v>
      </c>
    </row>
    <row r="29" spans="1:6">
      <c r="A29" s="77"/>
      <c r="B29" s="77"/>
      <c r="C29" s="77"/>
      <c r="D29" s="77"/>
      <c r="E29" s="77"/>
      <c r="F29" s="77"/>
    </row>
    <row r="30" spans="1:6">
      <c r="A30" s="77">
        <v>27.607267379760742</v>
      </c>
      <c r="B30" s="77">
        <v>37.398948669433594</v>
      </c>
      <c r="C30" s="77">
        <v>8.2792482376098633</v>
      </c>
      <c r="D30" s="77">
        <v>1.084256649017334</v>
      </c>
      <c r="E30" s="77">
        <v>94.957738885633674</v>
      </c>
      <c r="F30" s="77" t="s">
        <v>265</v>
      </c>
    </row>
    <row r="49" spans="11:11">
      <c r="K49" s="185"/>
    </row>
    <row r="50" spans="11:11">
      <c r="K50" s="191"/>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2BCC4C-C3FE-4480-A846-4CC1D1C84464}">
  <sheetPr>
    <tabColor theme="9" tint="0.59999389629810485"/>
  </sheetPr>
  <dimension ref="A1:K45"/>
  <sheetViews>
    <sheetView topLeftCell="A3" zoomScaleNormal="100" workbookViewId="0">
      <selection activeCell="H18" sqref="H18"/>
    </sheetView>
  </sheetViews>
  <sheetFormatPr defaultColWidth="8.7109375" defaultRowHeight="14.45"/>
  <cols>
    <col min="1" max="16384" width="8.7109375" style="24"/>
  </cols>
  <sheetData>
    <row r="1" spans="1:11">
      <c r="A1" s="78" t="s">
        <v>507</v>
      </c>
      <c r="B1" s="78" t="s">
        <v>508</v>
      </c>
      <c r="C1" s="78" t="s">
        <v>509</v>
      </c>
      <c r="D1" s="78" t="s">
        <v>510</v>
      </c>
      <c r="E1" s="78" t="s">
        <v>511</v>
      </c>
      <c r="F1" s="78" t="s">
        <v>512</v>
      </c>
      <c r="G1" s="78"/>
    </row>
    <row r="2" spans="1:11">
      <c r="A2" s="78" t="s">
        <v>265</v>
      </c>
      <c r="B2" s="79">
        <v>19.636236190795898</v>
      </c>
      <c r="C2" s="79">
        <v>47.304271697998047</v>
      </c>
      <c r="D2" s="79">
        <v>16.647308349609375</v>
      </c>
      <c r="E2" s="79">
        <v>5.6051273345947266</v>
      </c>
      <c r="F2" s="78" t="s">
        <v>266</v>
      </c>
      <c r="G2" s="78"/>
      <c r="K2" s="190"/>
    </row>
    <row r="3" spans="1:11">
      <c r="A3" s="78" t="s">
        <v>265</v>
      </c>
      <c r="B3" s="79">
        <v>22.239995956420898</v>
      </c>
      <c r="C3" s="79">
        <v>42.549472808837891</v>
      </c>
      <c r="D3" s="79">
        <v>13.269253730773926</v>
      </c>
      <c r="E3" s="79">
        <v>3.6058511734008789</v>
      </c>
      <c r="F3" s="78" t="s">
        <v>267</v>
      </c>
      <c r="G3" s="78"/>
      <c r="K3" s="191"/>
    </row>
    <row r="4" spans="1:11">
      <c r="A4" s="78" t="s">
        <v>265</v>
      </c>
      <c r="B4" s="79">
        <v>23.832939147949219</v>
      </c>
      <c r="C4" s="79">
        <v>41.622039794921875</v>
      </c>
      <c r="D4" s="79">
        <v>11.607624053955078</v>
      </c>
      <c r="E4" s="79">
        <v>0.91374379396438599</v>
      </c>
      <c r="F4" s="78" t="s">
        <v>268</v>
      </c>
      <c r="G4" s="78"/>
    </row>
    <row r="5" spans="1:11">
      <c r="A5" s="78" t="s">
        <v>265</v>
      </c>
      <c r="B5" s="79">
        <v>26.345331192016602</v>
      </c>
      <c r="C5" s="79">
        <v>40.028213500976563</v>
      </c>
      <c r="D5" s="79">
        <v>7.9466438293457031</v>
      </c>
      <c r="E5" s="79">
        <v>0.42924860119819641</v>
      </c>
      <c r="F5" s="78" t="s">
        <v>269</v>
      </c>
      <c r="G5" s="78"/>
    </row>
    <row r="6" spans="1:11">
      <c r="A6" s="78" t="s">
        <v>265</v>
      </c>
      <c r="B6" s="79">
        <v>32.334918975830078</v>
      </c>
      <c r="C6" s="79">
        <v>31.521099090576172</v>
      </c>
      <c r="D6" s="79">
        <v>4.7062468528747559</v>
      </c>
      <c r="E6" s="79">
        <v>0.28998041152954102</v>
      </c>
      <c r="F6" s="78" t="s">
        <v>270</v>
      </c>
      <c r="G6" s="78"/>
    </row>
    <row r="7" spans="1:11">
      <c r="A7" s="78" t="s">
        <v>265</v>
      </c>
      <c r="B7" s="79">
        <v>27.607267379760742</v>
      </c>
      <c r="C7" s="79">
        <v>37.398948669433594</v>
      </c>
      <c r="D7" s="79">
        <v>8.2792482376098633</v>
      </c>
      <c r="E7" s="79">
        <v>1.084256649017334</v>
      </c>
      <c r="F7" s="78" t="s">
        <v>513</v>
      </c>
      <c r="G7" s="78"/>
    </row>
    <row r="8" spans="1:11">
      <c r="A8" s="78"/>
      <c r="B8" s="78"/>
      <c r="C8" s="78"/>
      <c r="D8" s="78"/>
      <c r="E8" s="78"/>
      <c r="F8" s="78"/>
      <c r="G8" s="78"/>
    </row>
    <row r="9" spans="1:11">
      <c r="A9" s="78"/>
      <c r="B9" s="78"/>
      <c r="C9" s="78"/>
      <c r="D9" s="78"/>
      <c r="E9" s="78"/>
      <c r="F9" s="78"/>
      <c r="G9" s="78"/>
    </row>
    <row r="10" spans="1:11">
      <c r="A10" s="78"/>
      <c r="B10" s="78" t="s">
        <v>210</v>
      </c>
      <c r="C10" s="78" t="s">
        <v>211</v>
      </c>
      <c r="D10" s="78" t="s">
        <v>212</v>
      </c>
      <c r="E10" s="78" t="s">
        <v>213</v>
      </c>
      <c r="F10" s="78"/>
      <c r="G10" s="78"/>
    </row>
    <row r="44" spans="11:11">
      <c r="K44" s="185"/>
    </row>
    <row r="45" spans="11:11">
      <c r="K45" s="191"/>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E0DECD-3C85-419B-93ED-0AD6F0F9D17C}">
  <sheetPr>
    <tabColor theme="9" tint="0.59999389629810485"/>
  </sheetPr>
  <dimension ref="A3:D30"/>
  <sheetViews>
    <sheetView zoomScaleNormal="100" workbookViewId="0">
      <selection activeCell="Z47" sqref="Z47"/>
    </sheetView>
  </sheetViews>
  <sheetFormatPr defaultColWidth="8.7109375" defaultRowHeight="12.6"/>
  <cols>
    <col min="1" max="16384" width="8.7109375" style="81"/>
  </cols>
  <sheetData>
    <row r="3" spans="1:4">
      <c r="A3" s="250" t="s">
        <v>514</v>
      </c>
      <c r="B3" s="250" t="s">
        <v>515</v>
      </c>
      <c r="C3" s="250"/>
      <c r="D3" s="250"/>
    </row>
    <row r="4" spans="1:4">
      <c r="A4" s="250">
        <v>-0.29469836468523081</v>
      </c>
      <c r="B4" s="250">
        <v>-0.65969010007916884</v>
      </c>
      <c r="C4" s="250" t="s">
        <v>247</v>
      </c>
      <c r="D4" s="250">
        <v>-1.2385265041554878</v>
      </c>
    </row>
    <row r="5" spans="1:4">
      <c r="A5" s="250">
        <v>-0.10837009559860333</v>
      </c>
      <c r="B5" s="250">
        <v>-0.70217107294157088</v>
      </c>
      <c r="C5" s="250" t="s">
        <v>245</v>
      </c>
      <c r="D5" s="250">
        <v>-5.4793803960676808</v>
      </c>
    </row>
    <row r="6" spans="1:4">
      <c r="A6" s="250">
        <v>-2.3374557130712015E-2</v>
      </c>
      <c r="B6" s="250">
        <v>-0.10664142377398989</v>
      </c>
      <c r="C6" s="250" t="s">
        <v>261</v>
      </c>
      <c r="D6" s="250">
        <v>-3.5622863859043079</v>
      </c>
    </row>
    <row r="7" spans="1:4">
      <c r="A7" s="250">
        <v>4.0481866774694231E-2</v>
      </c>
      <c r="B7" s="250">
        <v>-0.13387001492622952</v>
      </c>
      <c r="C7" s="250" t="s">
        <v>217</v>
      </c>
      <c r="D7" s="250">
        <v>4.3069130845989907</v>
      </c>
    </row>
    <row r="8" spans="1:4">
      <c r="A8" s="250">
        <v>0.13182195321135293</v>
      </c>
      <c r="B8" s="250">
        <v>-0.3496077842604417</v>
      </c>
      <c r="C8" s="250" t="s">
        <v>255</v>
      </c>
      <c r="D8" s="250">
        <v>3.652121105351156</v>
      </c>
    </row>
    <row r="9" spans="1:4">
      <c r="A9" s="250">
        <v>0.1513136688909289</v>
      </c>
      <c r="B9" s="250">
        <v>-0.49005231578341801</v>
      </c>
      <c r="C9" s="250" t="s">
        <v>230</v>
      </c>
      <c r="D9" s="250">
        <v>4.2386519960510736</v>
      </c>
    </row>
    <row r="10" spans="1:4">
      <c r="A10" s="250">
        <v>0.15642736576564342</v>
      </c>
      <c r="B10" s="250">
        <v>4.5958201633666818E-3</v>
      </c>
      <c r="C10" s="250" t="s">
        <v>263</v>
      </c>
      <c r="D10" s="250">
        <v>0.97062010127913256</v>
      </c>
    </row>
    <row r="11" spans="1:4">
      <c r="A11" s="250">
        <v>0.18694711645343975</v>
      </c>
      <c r="B11" s="250">
        <v>-3.4421488449026816E-2</v>
      </c>
      <c r="C11" s="250" t="s">
        <v>219</v>
      </c>
      <c r="D11" s="250">
        <v>1.184124201014888</v>
      </c>
    </row>
    <row r="12" spans="1:4">
      <c r="A12" s="250">
        <v>0.3035336108197062</v>
      </c>
      <c r="B12" s="250">
        <v>5.784276623537199E-2</v>
      </c>
      <c r="C12" s="250" t="s">
        <v>226</v>
      </c>
      <c r="D12" s="250">
        <v>0.80943538318815833</v>
      </c>
    </row>
    <row r="13" spans="1:4">
      <c r="A13" s="250">
        <v>0.30982248236167687</v>
      </c>
      <c r="B13" s="250">
        <v>-0.7255612511256726</v>
      </c>
      <c r="C13" s="250" t="s">
        <v>253</v>
      </c>
      <c r="D13" s="250">
        <v>3.3418612025665575</v>
      </c>
    </row>
    <row r="14" spans="1:4">
      <c r="A14" s="250">
        <v>0.3115092840535405</v>
      </c>
      <c r="B14" s="250">
        <v>-0.158705006673171</v>
      </c>
      <c r="C14" s="250" t="s">
        <v>235</v>
      </c>
      <c r="D14" s="250">
        <v>1.5094711933076566</v>
      </c>
    </row>
    <row r="15" spans="1:4">
      <c r="A15" s="250">
        <v>0.32090536810477355</v>
      </c>
      <c r="B15" s="250">
        <v>-0.34627073100025885</v>
      </c>
      <c r="C15" s="250" t="s">
        <v>239</v>
      </c>
      <c r="D15" s="250">
        <v>2.0790431242870442</v>
      </c>
    </row>
    <row r="16" spans="1:4">
      <c r="A16" s="250">
        <v>0.33726261778773137</v>
      </c>
      <c r="B16" s="250">
        <v>-0.54738156197731147</v>
      </c>
      <c r="C16" s="250" t="s">
        <v>194</v>
      </c>
      <c r="D16" s="250">
        <v>2.6230128484676181</v>
      </c>
    </row>
    <row r="17" spans="1:4">
      <c r="A17" s="250">
        <v>0.34837028431053962</v>
      </c>
      <c r="B17" s="250">
        <v>6.4998566367230337E-2</v>
      </c>
      <c r="C17" s="250" t="s">
        <v>241</v>
      </c>
      <c r="D17" s="250">
        <v>0.81342103705581792</v>
      </c>
    </row>
    <row r="18" spans="1:4">
      <c r="A18" s="250">
        <v>0.44093478298339872</v>
      </c>
      <c r="B18" s="250">
        <v>-3.0221002345082182E-2</v>
      </c>
      <c r="C18" s="250" t="s">
        <v>232</v>
      </c>
      <c r="D18" s="250">
        <v>1.0685384857611018</v>
      </c>
    </row>
    <row r="19" spans="1:4">
      <c r="A19" s="250">
        <v>0.52120109593615238</v>
      </c>
      <c r="B19" s="250">
        <v>-0.22250290583031296</v>
      </c>
      <c r="C19" s="250" t="s">
        <v>257</v>
      </c>
      <c r="D19" s="250">
        <v>1.4269041403887797</v>
      </c>
    </row>
    <row r="20" spans="1:4">
      <c r="A20" s="250">
        <v>0.53825276920819731</v>
      </c>
      <c r="B20" s="250">
        <v>1.5637160265929984E-2</v>
      </c>
      <c r="C20" s="250" t="s">
        <v>193</v>
      </c>
      <c r="D20" s="250" t="s">
        <v>385</v>
      </c>
    </row>
    <row r="21" spans="1:4">
      <c r="A21" s="250">
        <v>0.56729173062036731</v>
      </c>
      <c r="B21" s="250">
        <v>-7.1077046603762462E-2</v>
      </c>
      <c r="C21" s="250" t="s">
        <v>228</v>
      </c>
      <c r="D21" s="250">
        <v>1.1252918785296508</v>
      </c>
    </row>
    <row r="22" spans="1:4">
      <c r="A22" s="250">
        <v>0.59583025611099072</v>
      </c>
      <c r="B22" s="250">
        <v>-0.72728492439574355</v>
      </c>
      <c r="C22" s="250" t="s">
        <v>221</v>
      </c>
      <c r="D22" s="250">
        <v>2.2206243589286032</v>
      </c>
    </row>
    <row r="23" spans="1:4">
      <c r="A23" s="250">
        <v>0.76788484486726705</v>
      </c>
      <c r="B23" s="250">
        <v>3.5812821742803314E-2</v>
      </c>
      <c r="C23" s="250" t="s">
        <v>223</v>
      </c>
      <c r="D23" s="250">
        <v>0.95336172867300983</v>
      </c>
    </row>
    <row r="24" spans="1:4">
      <c r="A24" s="250">
        <v>0.83367469008046036</v>
      </c>
      <c r="B24" s="250">
        <v>-0.19858179380523033</v>
      </c>
      <c r="C24" s="250" t="s">
        <v>192</v>
      </c>
      <c r="D24" s="250">
        <v>1.2382005789165371</v>
      </c>
    </row>
    <row r="25" spans="1:4">
      <c r="A25" s="250">
        <v>0.93861511675044085</v>
      </c>
      <c r="B25" s="250">
        <v>-0.23543604367833315</v>
      </c>
      <c r="C25" s="250" t="s">
        <v>251</v>
      </c>
      <c r="D25" s="250">
        <v>1.2508334241338783</v>
      </c>
    </row>
    <row r="26" spans="1:4">
      <c r="A26" s="250">
        <v>0.95372342957530942</v>
      </c>
      <c r="B26" s="250">
        <v>-0.1309437616462239</v>
      </c>
      <c r="C26" s="250" t="s">
        <v>191</v>
      </c>
      <c r="D26" s="250">
        <v>1.1372974151474216</v>
      </c>
    </row>
    <row r="27" spans="1:4">
      <c r="A27" s="250">
        <v>1.9075049059220583</v>
      </c>
      <c r="B27" s="250">
        <v>-8.8060459795474832E-2</v>
      </c>
      <c r="C27" s="250" t="s">
        <v>243</v>
      </c>
      <c r="D27" s="250">
        <v>1.0461652599278153</v>
      </c>
    </row>
    <row r="28" spans="1:4">
      <c r="A28" s="250">
        <v>1.9256205037923468</v>
      </c>
      <c r="B28" s="250">
        <v>-0.11724154310002177</v>
      </c>
      <c r="C28" s="250" t="s">
        <v>215</v>
      </c>
      <c r="D28" s="250">
        <v>1.0608850720425569</v>
      </c>
    </row>
    <row r="29" spans="1:4">
      <c r="A29" s="250">
        <v>2.378719666562473</v>
      </c>
      <c r="B29" s="250">
        <v>-0.46865211867092027</v>
      </c>
      <c r="C29" s="250" t="s">
        <v>237</v>
      </c>
      <c r="D29" s="250">
        <v>1.1970186421118623</v>
      </c>
    </row>
    <row r="30" spans="1:4">
      <c r="A30" s="250">
        <v>2.8922666113772308</v>
      </c>
      <c r="B30" s="250">
        <v>4.8108086765763503E-2</v>
      </c>
      <c r="C30" s="250" t="s">
        <v>259</v>
      </c>
      <c r="D30" s="250">
        <v>0.98336664864279044</v>
      </c>
    </row>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DA26DA-6F53-41B8-BA78-24F624656E15}">
  <sheetPr>
    <tabColor theme="9" tint="0.59999389629810485"/>
  </sheetPr>
  <dimension ref="A2:W33"/>
  <sheetViews>
    <sheetView zoomScale="55" zoomScaleNormal="55" workbookViewId="0">
      <selection activeCell="B57" sqref="B57"/>
    </sheetView>
  </sheetViews>
  <sheetFormatPr defaultColWidth="9" defaultRowHeight="14.45"/>
  <cols>
    <col min="1" max="7" width="9" style="24"/>
    <col min="8" max="8" width="9.140625" style="24" customWidth="1"/>
    <col min="9" max="16" width="9" style="24"/>
    <col min="17" max="23" width="0" style="24" hidden="1" customWidth="1"/>
    <col min="24" max="16384" width="9" style="24"/>
  </cols>
  <sheetData>
    <row r="2" spans="1:23">
      <c r="A2" s="83"/>
      <c r="B2" s="83" t="s">
        <v>516</v>
      </c>
      <c r="C2" s="83" t="s">
        <v>517</v>
      </c>
    </row>
    <row r="3" spans="1:23">
      <c r="A3" s="83" t="s">
        <v>275</v>
      </c>
      <c r="B3" s="83">
        <v>64.633590698242188</v>
      </c>
      <c r="C3" s="83">
        <v>36.279577255249023</v>
      </c>
      <c r="Q3" s="24" t="s">
        <v>518</v>
      </c>
    </row>
    <row r="4" spans="1:23">
      <c r="A4" s="83" t="s">
        <v>276</v>
      </c>
      <c r="B4" s="83">
        <v>72.515579223632813</v>
      </c>
      <c r="C4" s="83">
        <v>43.188644409179688</v>
      </c>
    </row>
    <row r="5" spans="1:23">
      <c r="A5" s="83" t="s">
        <v>277</v>
      </c>
      <c r="B5" s="83">
        <v>80.589405059814453</v>
      </c>
      <c r="C5" s="83">
        <v>48.443630218505859</v>
      </c>
      <c r="Q5" s="24" t="s">
        <v>227</v>
      </c>
      <c r="R5" s="24" t="s">
        <v>519</v>
      </c>
      <c r="S5" s="24">
        <v>0.88795775505493579</v>
      </c>
      <c r="T5" s="24">
        <v>8.1714601516723633</v>
      </c>
      <c r="U5" s="24">
        <v>9.8411645889282227</v>
      </c>
      <c r="V5" s="24">
        <v>18.900581359863281</v>
      </c>
      <c r="W5" s="24" t="s">
        <v>226</v>
      </c>
    </row>
    <row r="6" spans="1:23">
      <c r="A6" s="83" t="s">
        <v>278</v>
      </c>
      <c r="B6" s="83">
        <v>95.186935424804688</v>
      </c>
      <c r="C6" s="83">
        <v>69.901565551757813</v>
      </c>
      <c r="Q6" s="24" t="s">
        <v>231</v>
      </c>
      <c r="R6" s="24" t="s">
        <v>520</v>
      </c>
      <c r="S6" s="24">
        <v>2.4685735844555525</v>
      </c>
      <c r="T6" s="24">
        <v>13.571603775024414</v>
      </c>
      <c r="U6" s="24">
        <v>8.1382894515991211</v>
      </c>
      <c r="V6" s="24">
        <v>24.178466796875</v>
      </c>
      <c r="W6" s="24" t="s">
        <v>230</v>
      </c>
    </row>
    <row r="7" spans="1:23">
      <c r="A7" s="83" t="s">
        <v>279</v>
      </c>
      <c r="B7" s="83">
        <v>64.633590698242188</v>
      </c>
      <c r="C7" s="83">
        <v>36.279577255249023</v>
      </c>
      <c r="Q7" s="24" t="s">
        <v>229</v>
      </c>
      <c r="R7" s="24" t="s">
        <v>521</v>
      </c>
      <c r="S7" s="24">
        <v>0.2602074792604242</v>
      </c>
      <c r="T7" s="24">
        <v>22.031335830688477</v>
      </c>
      <c r="U7" s="24">
        <v>3.0882909297943115</v>
      </c>
      <c r="V7" s="24">
        <v>25.379833221435547</v>
      </c>
      <c r="W7" s="24" t="s">
        <v>228</v>
      </c>
    </row>
    <row r="8" spans="1:23">
      <c r="A8" s="83" t="s">
        <v>280</v>
      </c>
      <c r="B8" s="83">
        <v>7.881988525390625</v>
      </c>
      <c r="C8" s="83">
        <v>6.9090671539306641</v>
      </c>
      <c r="Q8" s="24" t="s">
        <v>216</v>
      </c>
      <c r="R8" s="24" t="s">
        <v>522</v>
      </c>
      <c r="S8" s="24">
        <v>1.5527838720500824</v>
      </c>
      <c r="T8" s="24">
        <v>22.101383209228516</v>
      </c>
      <c r="U8" s="24">
        <v>4.0625472068786621</v>
      </c>
      <c r="V8" s="24">
        <v>27.716714859008789</v>
      </c>
      <c r="W8" s="24" t="s">
        <v>215</v>
      </c>
    </row>
    <row r="9" spans="1:23">
      <c r="A9" s="83" t="s">
        <v>281</v>
      </c>
      <c r="B9" s="83">
        <v>8.0738258361816406</v>
      </c>
      <c r="C9" s="83">
        <v>5.2549858093261719</v>
      </c>
      <c r="Q9" s="24" t="s">
        <v>218</v>
      </c>
      <c r="R9" s="24" t="s">
        <v>523</v>
      </c>
      <c r="S9" s="24">
        <v>1.4685256012049761</v>
      </c>
      <c r="T9" s="24">
        <v>17.815425872802734</v>
      </c>
      <c r="U9" s="24">
        <v>10.344215393066406</v>
      </c>
      <c r="V9" s="24">
        <v>29.628168106079102</v>
      </c>
      <c r="W9" s="24" t="s">
        <v>217</v>
      </c>
    </row>
    <row r="10" spans="1:23">
      <c r="A10" s="83" t="s">
        <v>282</v>
      </c>
      <c r="B10" s="83">
        <v>17.013744354248047</v>
      </c>
      <c r="C10" s="83">
        <v>10.85795783996582</v>
      </c>
      <c r="Q10" s="24" t="s">
        <v>246</v>
      </c>
      <c r="R10" s="24" t="s">
        <v>524</v>
      </c>
      <c r="S10" s="24">
        <v>0.82375400172976665</v>
      </c>
      <c r="T10" s="24">
        <v>13.163503646850586</v>
      </c>
      <c r="U10" s="24">
        <v>16.178831100463867</v>
      </c>
      <c r="V10" s="24">
        <v>30.16609001159668</v>
      </c>
      <c r="W10" s="24" t="s">
        <v>245</v>
      </c>
    </row>
    <row r="11" spans="1:23">
      <c r="A11" s="83" t="s">
        <v>283</v>
      </c>
      <c r="B11" s="83">
        <v>14.597530364990234</v>
      </c>
      <c r="C11" s="83">
        <v>21.457935333251953</v>
      </c>
      <c r="Q11" s="24" t="s">
        <v>233</v>
      </c>
      <c r="R11" s="24" t="s">
        <v>525</v>
      </c>
      <c r="S11" s="24">
        <v>8.088268707668464E-2</v>
      </c>
      <c r="T11" s="24">
        <v>20.765424728393555</v>
      </c>
      <c r="U11" s="24">
        <v>10.355283737182617</v>
      </c>
      <c r="V11" s="24">
        <v>31.201591491699219</v>
      </c>
      <c r="W11" s="24" t="s">
        <v>232</v>
      </c>
    </row>
    <row r="12" spans="1:23">
      <c r="Q12" s="24" t="s">
        <v>236</v>
      </c>
      <c r="R12" s="24" t="s">
        <v>526</v>
      </c>
      <c r="S12" s="24">
        <v>1.1602236029476516</v>
      </c>
      <c r="T12" s="24">
        <v>18.190881729125977</v>
      </c>
      <c r="U12" s="24">
        <v>12.109857559204102</v>
      </c>
      <c r="V12" s="24">
        <v>31.460962295532227</v>
      </c>
      <c r="W12" s="24" t="s">
        <v>235</v>
      </c>
    </row>
    <row r="13" spans="1:23">
      <c r="Q13" s="24" t="s">
        <v>234</v>
      </c>
      <c r="R13" s="24" t="s">
        <v>527</v>
      </c>
      <c r="S13" s="24">
        <v>1.2055309876383102</v>
      </c>
      <c r="T13" s="24">
        <v>28.186012268066406</v>
      </c>
      <c r="U13" s="24">
        <v>3.7671864032745361</v>
      </c>
      <c r="V13" s="24">
        <v>33.158729553222656</v>
      </c>
      <c r="W13" s="24" t="s">
        <v>192</v>
      </c>
    </row>
    <row r="14" spans="1:23">
      <c r="Q14" s="24" t="s">
        <v>244</v>
      </c>
      <c r="R14" s="24" t="s">
        <v>528</v>
      </c>
      <c r="S14" s="24">
        <v>0.95675852954776253</v>
      </c>
      <c r="T14" s="24">
        <v>14.796107292175293</v>
      </c>
      <c r="U14" s="24">
        <v>18.576587677001953</v>
      </c>
      <c r="V14" s="24">
        <v>34.329452514648438</v>
      </c>
      <c r="W14" s="24" t="s">
        <v>243</v>
      </c>
    </row>
    <row r="15" spans="1:23">
      <c r="Q15" s="24" t="s">
        <v>248</v>
      </c>
      <c r="R15" s="24" t="s">
        <v>529</v>
      </c>
      <c r="S15" s="24">
        <v>3.7060992623993774E-2</v>
      </c>
      <c r="T15" s="24">
        <v>15.955920219421387</v>
      </c>
      <c r="U15" s="24">
        <v>19.044788360595703</v>
      </c>
      <c r="V15" s="24">
        <v>35.037769317626953</v>
      </c>
      <c r="W15" s="24" t="s">
        <v>247</v>
      </c>
    </row>
    <row r="16" spans="1:23">
      <c r="Q16" s="24" t="s">
        <v>250</v>
      </c>
      <c r="R16" s="24" t="s">
        <v>530</v>
      </c>
      <c r="S16" s="24">
        <v>3.9399806832654636</v>
      </c>
      <c r="T16" s="24">
        <v>23.031427383422852</v>
      </c>
      <c r="U16" s="24">
        <v>9.1499872207641602</v>
      </c>
      <c r="V16" s="24">
        <v>36.121395111083984</v>
      </c>
      <c r="W16" s="24" t="s">
        <v>194</v>
      </c>
    </row>
    <row r="17" spans="1:23">
      <c r="Q17" s="24" t="s">
        <v>240</v>
      </c>
      <c r="R17" s="24" t="s">
        <v>531</v>
      </c>
      <c r="S17" s="24">
        <v>1.2205406955588864</v>
      </c>
      <c r="T17" s="24">
        <v>26.783496856689453</v>
      </c>
      <c r="U17" s="24">
        <v>10.263833045959473</v>
      </c>
      <c r="V17" s="24">
        <v>38.267871856689453</v>
      </c>
      <c r="W17" s="24" t="s">
        <v>239</v>
      </c>
    </row>
    <row r="18" spans="1:23">
      <c r="Q18" s="24" t="s">
        <v>220</v>
      </c>
      <c r="R18" s="24" t="s">
        <v>532</v>
      </c>
      <c r="S18" s="24">
        <v>1.0923875141744517</v>
      </c>
      <c r="T18" s="24">
        <v>34.098972320556641</v>
      </c>
      <c r="U18" s="24">
        <v>4.70220947265625</v>
      </c>
      <c r="V18" s="24">
        <v>39.893569946289063</v>
      </c>
      <c r="W18" s="24" t="s">
        <v>219</v>
      </c>
    </row>
    <row r="19" spans="1:23">
      <c r="A19" s="82"/>
      <c r="Q19" s="24" t="s">
        <v>224</v>
      </c>
      <c r="R19" s="24" t="s">
        <v>533</v>
      </c>
      <c r="S19" s="24">
        <v>0.47593877798624812</v>
      </c>
      <c r="T19" s="24">
        <v>19.963748931884766</v>
      </c>
      <c r="U19" s="24">
        <v>19.609092712402344</v>
      </c>
      <c r="V19" s="24">
        <v>40.048778533935547</v>
      </c>
      <c r="W19" s="24" t="s">
        <v>223</v>
      </c>
    </row>
    <row r="20" spans="1:23">
      <c r="A20" s="82"/>
      <c r="D20" s="24" t="s">
        <v>385</v>
      </c>
      <c r="Q20" s="24" t="s">
        <v>222</v>
      </c>
      <c r="R20" s="24" t="s">
        <v>534</v>
      </c>
      <c r="S20" s="24">
        <v>2.6726326432804388</v>
      </c>
      <c r="T20" s="24">
        <v>24.789825439453125</v>
      </c>
      <c r="U20" s="24">
        <v>13.967062950134277</v>
      </c>
      <c r="V20" s="24">
        <v>41.429519653320313</v>
      </c>
      <c r="W20" s="24" t="s">
        <v>221</v>
      </c>
    </row>
    <row r="21" spans="1:23">
      <c r="Q21" s="24" t="s">
        <v>256</v>
      </c>
      <c r="R21" s="24" t="s">
        <v>535</v>
      </c>
      <c r="S21" s="24">
        <v>0.35019786965992655</v>
      </c>
      <c r="T21" s="24">
        <v>7.8069252967834473</v>
      </c>
      <c r="U21" s="24">
        <v>34.000789642333984</v>
      </c>
      <c r="V21" s="24">
        <v>42.157913208007813</v>
      </c>
      <c r="W21" s="24" t="s">
        <v>255</v>
      </c>
    </row>
    <row r="22" spans="1:23">
      <c r="A22" s="82"/>
      <c r="Q22" s="24" t="s">
        <v>225</v>
      </c>
      <c r="R22" s="24" t="s">
        <v>536</v>
      </c>
      <c r="S22" s="24">
        <v>1.0416599803725406</v>
      </c>
      <c r="T22" s="24">
        <v>31.28388786315918</v>
      </c>
      <c r="U22" s="24">
        <v>9.9196033477783203</v>
      </c>
      <c r="V22" s="24">
        <v>42.245151519775391</v>
      </c>
      <c r="W22" s="24" t="s">
        <v>191</v>
      </c>
    </row>
    <row r="23" spans="1:23">
      <c r="A23" s="82"/>
      <c r="Q23" s="24" t="s">
        <v>258</v>
      </c>
      <c r="R23" s="24" t="s">
        <v>537</v>
      </c>
      <c r="S23" s="24">
        <v>2.4638353168194245</v>
      </c>
      <c r="T23" s="24">
        <v>20.388711929321289</v>
      </c>
      <c r="U23" s="24">
        <v>19.479429244995117</v>
      </c>
      <c r="V23" s="24">
        <v>42.331977844238281</v>
      </c>
      <c r="W23" s="24" t="s">
        <v>257</v>
      </c>
    </row>
    <row r="24" spans="1:23">
      <c r="Q24" s="24" t="s">
        <v>260</v>
      </c>
      <c r="R24" s="24" t="s">
        <v>538</v>
      </c>
      <c r="S24" s="24">
        <v>0.91047988211716868</v>
      </c>
      <c r="T24" s="24">
        <v>29.406845092773438</v>
      </c>
      <c r="U24" s="24">
        <v>13.781562805175781</v>
      </c>
      <c r="V24" s="24">
        <v>44.098888397216797</v>
      </c>
      <c r="W24" s="24" t="s">
        <v>259</v>
      </c>
    </row>
    <row r="25" spans="1:23">
      <c r="Q25" s="24" t="s">
        <v>262</v>
      </c>
      <c r="R25" s="24" t="s">
        <v>539</v>
      </c>
      <c r="S25" s="24">
        <v>2.6956914452294019</v>
      </c>
      <c r="T25" s="24">
        <v>31.816978454589844</v>
      </c>
      <c r="U25" s="24">
        <v>10.62763500213623</v>
      </c>
      <c r="V25" s="24">
        <v>45.140304565429688</v>
      </c>
      <c r="W25" s="24" t="s">
        <v>261</v>
      </c>
    </row>
    <row r="26" spans="1:23">
      <c r="Q26" s="24" t="s">
        <v>264</v>
      </c>
      <c r="R26" s="24" t="s">
        <v>540</v>
      </c>
      <c r="S26" s="24">
        <v>2.6971011360088966</v>
      </c>
      <c r="T26" s="24">
        <v>42.679767608642578</v>
      </c>
      <c r="U26" s="24">
        <v>0</v>
      </c>
      <c r="V26" s="24">
        <v>45.376865386962891</v>
      </c>
      <c r="W26" s="24" t="s">
        <v>263</v>
      </c>
    </row>
    <row r="27" spans="1:23">
      <c r="Q27" s="24" t="s">
        <v>249</v>
      </c>
      <c r="R27" s="24" t="s">
        <v>541</v>
      </c>
      <c r="S27" s="24">
        <v>1.1692856134595253</v>
      </c>
      <c r="T27" s="24">
        <v>32.416236877441406</v>
      </c>
      <c r="U27" s="24">
        <v>12.044222831726074</v>
      </c>
      <c r="V27" s="24">
        <v>45.629745483398438</v>
      </c>
      <c r="W27" s="24" t="s">
        <v>193</v>
      </c>
    </row>
    <row r="28" spans="1:23">
      <c r="Q28" s="24" t="s">
        <v>242</v>
      </c>
      <c r="R28" s="24" t="s">
        <v>542</v>
      </c>
      <c r="S28" s="24">
        <v>1.9687973316066261</v>
      </c>
      <c r="T28" s="24">
        <v>34.081150054931641</v>
      </c>
      <c r="U28" s="24">
        <v>9.6354818344116211</v>
      </c>
      <c r="V28" s="24">
        <v>45.685432434082031</v>
      </c>
      <c r="W28" s="24" t="s">
        <v>241</v>
      </c>
    </row>
    <row r="29" spans="1:23">
      <c r="Q29" s="24" t="s">
        <v>252</v>
      </c>
      <c r="R29" s="24" t="s">
        <v>543</v>
      </c>
      <c r="S29" s="24">
        <v>2.1801122695026258</v>
      </c>
      <c r="T29" s="24">
        <v>34.467414855957031</v>
      </c>
      <c r="U29" s="24">
        <v>9.3891916275024414</v>
      </c>
      <c r="V29" s="24">
        <v>46.036720275878906</v>
      </c>
      <c r="W29" s="24" t="s">
        <v>251</v>
      </c>
    </row>
    <row r="30" spans="1:23">
      <c r="Q30" s="24" t="s">
        <v>238</v>
      </c>
      <c r="R30" s="24" t="s">
        <v>544</v>
      </c>
      <c r="S30" s="24">
        <v>2.2780632071848301</v>
      </c>
      <c r="T30" s="24">
        <v>39.132350921630859</v>
      </c>
      <c r="U30" s="24">
        <v>5.1368536949157715</v>
      </c>
      <c r="V30" s="24">
        <v>46.547267913818359</v>
      </c>
      <c r="W30" s="24" t="s">
        <v>237</v>
      </c>
    </row>
    <row r="31" spans="1:23">
      <c r="Q31" s="24" t="s">
        <v>254</v>
      </c>
      <c r="R31" s="24" t="s">
        <v>545</v>
      </c>
      <c r="S31" s="24">
        <v>0.84874688591627601</v>
      </c>
      <c r="T31" s="24">
        <v>40.866741180419922</v>
      </c>
      <c r="U31" s="24">
        <v>15.473278999328613</v>
      </c>
      <c r="V31" s="24">
        <v>57.188766479492188</v>
      </c>
      <c r="W31" s="24" t="s">
        <v>253</v>
      </c>
    </row>
    <row r="33" spans="17:23">
      <c r="Q33" s="24" t="s">
        <v>265</v>
      </c>
      <c r="R33" s="24" t="s">
        <v>546</v>
      </c>
      <c r="S33" s="24">
        <v>1.8051393908227547</v>
      </c>
      <c r="T33" s="24">
        <v>29.284059959410481</v>
      </c>
      <c r="U33" s="24">
        <v>10.24510578919598</v>
      </c>
      <c r="V33" s="24">
        <v>41.334305139429205</v>
      </c>
      <c r="W33" s="24" t="s">
        <v>265</v>
      </c>
    </row>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34577D-3B9B-40EE-BCEC-D8394E82D082}">
  <sheetPr>
    <tabColor theme="9" tint="0.59999389629810485"/>
  </sheetPr>
  <dimension ref="A2:H41"/>
  <sheetViews>
    <sheetView zoomScale="40" zoomScaleNormal="40" workbookViewId="0">
      <selection activeCell="B57" sqref="B57"/>
    </sheetView>
  </sheetViews>
  <sheetFormatPr defaultColWidth="8.7109375" defaultRowHeight="14.45"/>
  <cols>
    <col min="1" max="2" width="8.7109375" style="24"/>
    <col min="3" max="3" width="17.85546875" style="24" bestFit="1" customWidth="1"/>
    <col min="4" max="7" width="8.7109375" style="24"/>
    <col min="8" max="8" width="11.85546875" style="24" bestFit="1" customWidth="1"/>
    <col min="9" max="11" width="8.7109375" style="24"/>
    <col min="12" max="12" width="17.140625" style="24" bestFit="1" customWidth="1"/>
    <col min="13" max="20" width="8.7109375" style="24"/>
    <col min="21" max="21" width="15.42578125" style="24" bestFit="1" customWidth="1"/>
    <col min="22" max="22" width="13.42578125" style="24" customWidth="1"/>
    <col min="23" max="16384" width="8.7109375" style="24"/>
  </cols>
  <sheetData>
    <row r="2" spans="1:8">
      <c r="A2" s="83"/>
      <c r="B2" s="83"/>
      <c r="C2" s="83"/>
      <c r="D2" s="83" t="s">
        <v>477</v>
      </c>
      <c r="E2" s="83" t="s">
        <v>475</v>
      </c>
      <c r="F2" s="83" t="s">
        <v>212</v>
      </c>
      <c r="G2" s="83" t="s">
        <v>211</v>
      </c>
      <c r="H2" s="83" t="s">
        <v>213</v>
      </c>
    </row>
    <row r="3" spans="1:8">
      <c r="A3" s="83" t="s">
        <v>547</v>
      </c>
      <c r="B3" s="83" t="s">
        <v>513</v>
      </c>
      <c r="C3" s="83" t="s">
        <v>385</v>
      </c>
      <c r="D3" s="83">
        <v>11.763364750032242</v>
      </c>
      <c r="E3" s="83">
        <v>9.045767298308558</v>
      </c>
      <c r="F3" s="83">
        <v>10.150071539325065</v>
      </c>
      <c r="G3" s="83">
        <v>39.406981046956318</v>
      </c>
      <c r="H3" s="83">
        <v>6.5282698666963429E-2</v>
      </c>
    </row>
    <row r="4" spans="1:8">
      <c r="A4" s="83" t="s">
        <v>548</v>
      </c>
      <c r="B4" s="83" t="s">
        <v>549</v>
      </c>
      <c r="C4" s="83" t="s">
        <v>550</v>
      </c>
      <c r="D4" s="83">
        <v>9.8041931382165508</v>
      </c>
      <c r="E4" s="83">
        <v>9.4590673310449347</v>
      </c>
      <c r="F4" s="83">
        <v>10.824996893307588</v>
      </c>
      <c r="G4" s="83">
        <v>41.921025983845958</v>
      </c>
      <c r="H4" s="83">
        <v>0.1964177243420496</v>
      </c>
    </row>
    <row r="5" spans="1:8">
      <c r="A5" s="83" t="s">
        <v>551</v>
      </c>
      <c r="B5" s="83"/>
      <c r="C5" s="83" t="s">
        <v>552</v>
      </c>
      <c r="D5" s="83">
        <v>12.897904138438976</v>
      </c>
      <c r="E5" s="83">
        <v>8.8111920985214134</v>
      </c>
      <c r="F5" s="83">
        <v>9.338931909475761</v>
      </c>
      <c r="G5" s="83">
        <v>37.936615764808195</v>
      </c>
      <c r="H5" s="83">
        <v>-0.23270838786489689</v>
      </c>
    </row>
    <row r="6" spans="1:8">
      <c r="A6" s="83" t="s">
        <v>553</v>
      </c>
      <c r="B6" s="83" t="s">
        <v>554</v>
      </c>
      <c r="C6" s="83" t="s">
        <v>555</v>
      </c>
      <c r="D6" s="83">
        <v>5.7635095807759527</v>
      </c>
      <c r="E6" s="83">
        <v>8.4452425243888207</v>
      </c>
      <c r="F6" s="83">
        <v>12.510379083434159</v>
      </c>
      <c r="G6" s="83">
        <v>47.961954722324244</v>
      </c>
      <c r="H6" s="83">
        <v>0.68580854772127575</v>
      </c>
    </row>
    <row r="7" spans="1:8">
      <c r="A7" s="83" t="s">
        <v>556</v>
      </c>
      <c r="B7" s="83"/>
      <c r="C7" s="83" t="s">
        <v>557</v>
      </c>
      <c r="D7" s="83">
        <v>11.611425188871531</v>
      </c>
      <c r="E7" s="83">
        <v>9.1434249943211832</v>
      </c>
      <c r="F7" s="83">
        <v>9.8676514184962087</v>
      </c>
      <c r="G7" s="83">
        <v>39.837549691303423</v>
      </c>
      <c r="H7" s="83">
        <v>8.7519210333434433E-2</v>
      </c>
    </row>
    <row r="8" spans="1:8">
      <c r="A8" s="83" t="s">
        <v>558</v>
      </c>
      <c r="B8" s="83"/>
      <c r="C8" s="83" t="s">
        <v>559</v>
      </c>
      <c r="D8" s="83">
        <v>13.35458832864578</v>
      </c>
      <c r="E8" s="83">
        <v>8.7930600915569812</v>
      </c>
      <c r="F8" s="83">
        <v>10.283370793331414</v>
      </c>
      <c r="G8" s="83">
        <v>36.995814504245153</v>
      </c>
      <c r="H8" s="83">
        <v>6.8514782469719648E-2</v>
      </c>
    </row>
    <row r="9" spans="1:8">
      <c r="A9" s="83" t="s">
        <v>560</v>
      </c>
      <c r="B9" s="83" t="s">
        <v>561</v>
      </c>
      <c r="C9" s="83" t="s">
        <v>562</v>
      </c>
      <c r="D9" s="83">
        <v>8.1284742587460919</v>
      </c>
      <c r="E9" s="83">
        <v>9.3631990755406704</v>
      </c>
      <c r="F9" s="83">
        <v>17.029865526665862</v>
      </c>
      <c r="G9" s="83">
        <v>38.223756813945684</v>
      </c>
      <c r="H9" s="83">
        <v>-1.4610016611046515</v>
      </c>
    </row>
    <row r="10" spans="1:8">
      <c r="A10" s="83" t="s">
        <v>563</v>
      </c>
      <c r="B10" s="83"/>
      <c r="C10" s="83" t="s">
        <v>564</v>
      </c>
      <c r="D10" s="83">
        <v>9.8885493388829317</v>
      </c>
      <c r="E10" s="83">
        <v>8.9272734648637631</v>
      </c>
      <c r="F10" s="83">
        <v>12.487458951699619</v>
      </c>
      <c r="G10" s="83">
        <v>41.436817411046761</v>
      </c>
      <c r="H10" s="83">
        <v>-3.4980961264899149E-2</v>
      </c>
    </row>
    <row r="11" spans="1:8">
      <c r="A11" s="83" t="s">
        <v>565</v>
      </c>
      <c r="B11" s="83"/>
      <c r="C11" s="83" t="s">
        <v>566</v>
      </c>
      <c r="D11" s="83">
        <v>14.918106926891667</v>
      </c>
      <c r="E11" s="83">
        <v>9.1078420420392199</v>
      </c>
      <c r="F11" s="83">
        <v>3.0636409215968996</v>
      </c>
      <c r="G11" s="83">
        <v>40.588710550218821</v>
      </c>
      <c r="H11" s="83">
        <v>0.51735403259252954</v>
      </c>
    </row>
    <row r="12" spans="1:8" ht="29.1">
      <c r="A12" s="83"/>
      <c r="B12" s="83" t="s">
        <v>567</v>
      </c>
      <c r="C12" s="84" t="s">
        <v>568</v>
      </c>
      <c r="D12" s="83">
        <v>9.7946448266156949</v>
      </c>
      <c r="E12" s="83">
        <v>9.3746325744387615</v>
      </c>
      <c r="F12" s="83">
        <v>10.760024688535969</v>
      </c>
      <c r="G12" s="83">
        <v>43.432247488257971</v>
      </c>
      <c r="H12" s="83">
        <v>0.22031899401220559</v>
      </c>
    </row>
    <row r="13" spans="1:8" ht="29.1">
      <c r="A13" s="83"/>
      <c r="B13" s="83"/>
      <c r="C13" s="84" t="s">
        <v>569</v>
      </c>
      <c r="D13" s="83">
        <v>14.208736122460463</v>
      </c>
      <c r="E13" s="83">
        <v>9.2150310024571347</v>
      </c>
      <c r="F13" s="83">
        <v>9.4257120039691689</v>
      </c>
      <c r="G13" s="83">
        <v>35.141277920980102</v>
      </c>
      <c r="H13" s="83">
        <v>0.92754287033935334</v>
      </c>
    </row>
    <row r="38" spans="3:8">
      <c r="C38" s="85"/>
      <c r="D38" s="85"/>
      <c r="E38" s="85"/>
      <c r="F38" s="85"/>
      <c r="G38" s="85"/>
      <c r="H38" s="85"/>
    </row>
    <row r="39" spans="3:8">
      <c r="C39" s="85"/>
      <c r="D39" s="85"/>
      <c r="E39" s="85"/>
      <c r="F39" s="85"/>
      <c r="G39" s="85"/>
      <c r="H39" s="85"/>
    </row>
    <row r="40" spans="3:8">
      <c r="C40" s="85"/>
      <c r="D40" s="85"/>
      <c r="E40" s="85"/>
      <c r="F40" s="85"/>
      <c r="G40" s="85"/>
      <c r="H40" s="85"/>
    </row>
    <row r="41" spans="3:8">
      <c r="C41" s="85"/>
    </row>
  </sheetData>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222CAD-E5DA-4A2D-BE4C-4BEF547D7F7C}">
  <sheetPr>
    <tabColor theme="9" tint="0.59999389629810485"/>
  </sheetPr>
  <dimension ref="A1:O29"/>
  <sheetViews>
    <sheetView zoomScale="70" zoomScaleNormal="70" workbookViewId="0">
      <selection activeCell="B57" sqref="B57"/>
    </sheetView>
  </sheetViews>
  <sheetFormatPr defaultColWidth="10.85546875" defaultRowHeight="14.45"/>
  <cols>
    <col min="1" max="1" width="6.5703125" style="1" customWidth="1"/>
    <col min="2" max="16384" width="10.85546875" style="1"/>
  </cols>
  <sheetData>
    <row r="1" spans="1:6">
      <c r="A1" s="86"/>
      <c r="B1" s="86" t="s">
        <v>570</v>
      </c>
      <c r="C1" s="86" t="s">
        <v>571</v>
      </c>
      <c r="D1" s="86" t="s">
        <v>572</v>
      </c>
      <c r="E1" s="86" t="s">
        <v>573</v>
      </c>
      <c r="F1" s="86" t="s">
        <v>574</v>
      </c>
    </row>
    <row r="2" spans="1:6">
      <c r="A2" s="86">
        <v>2020</v>
      </c>
      <c r="B2" s="89">
        <v>98.88736999999999</v>
      </c>
      <c r="C2" s="89">
        <v>90.857889999999998</v>
      </c>
      <c r="D2" s="89">
        <v>57.774899999999995</v>
      </c>
      <c r="E2" s="89">
        <v>23.681269999999998</v>
      </c>
      <c r="F2" s="89">
        <v>5.9674300000000002</v>
      </c>
    </row>
    <row r="3" spans="1:6">
      <c r="A3" s="86">
        <v>2021</v>
      </c>
      <c r="B3" s="89">
        <v>98.724260000000001</v>
      </c>
      <c r="C3" s="89">
        <v>73.173649999999995</v>
      </c>
      <c r="D3" s="89">
        <v>19.83811</v>
      </c>
      <c r="E3" s="89">
        <v>4.6195000000000004</v>
      </c>
      <c r="F3" s="89">
        <v>2.00339</v>
      </c>
    </row>
    <row r="23" spans="10:15">
      <c r="K23" s="382"/>
      <c r="L23" s="382"/>
      <c r="M23" s="6"/>
      <c r="N23" s="382"/>
      <c r="O23" s="382"/>
    </row>
    <row r="24" spans="10:15">
      <c r="K24" s="87"/>
      <c r="L24" s="87"/>
      <c r="M24" s="87"/>
      <c r="N24" s="87"/>
      <c r="O24" s="87"/>
    </row>
    <row r="25" spans="10:15">
      <c r="J25" s="6"/>
      <c r="K25" s="7"/>
      <c r="L25" s="7"/>
      <c r="M25" s="7"/>
      <c r="N25" s="7"/>
      <c r="O25" s="7"/>
    </row>
    <row r="26" spans="10:15">
      <c r="J26" s="6"/>
      <c r="K26" s="7"/>
      <c r="L26" s="7"/>
      <c r="M26" s="7"/>
      <c r="N26" s="7"/>
      <c r="O26" s="7"/>
    </row>
    <row r="27" spans="10:15">
      <c r="J27" s="6"/>
      <c r="K27" s="7"/>
      <c r="L27" s="7"/>
      <c r="M27" s="7"/>
      <c r="N27" s="7"/>
      <c r="O27" s="7"/>
    </row>
    <row r="28" spans="10:15">
      <c r="J28" s="6"/>
      <c r="K28" s="7"/>
      <c r="L28" s="7"/>
      <c r="M28" s="7"/>
      <c r="N28" s="7"/>
      <c r="O28" s="7"/>
    </row>
    <row r="29" spans="10:15">
      <c r="J29" s="6"/>
      <c r="K29" s="7"/>
      <c r="L29" s="7"/>
      <c r="M29" s="7"/>
      <c r="N29" s="7"/>
      <c r="O29" s="7"/>
    </row>
  </sheetData>
  <mergeCells count="2">
    <mergeCell ref="K23:L23"/>
    <mergeCell ref="N23:O23"/>
  </mergeCell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81AC2E-A32C-4922-A838-C60B43CC43D2}">
  <sheetPr>
    <tabColor theme="9" tint="0.59999389629810485"/>
  </sheetPr>
  <dimension ref="A4:O68"/>
  <sheetViews>
    <sheetView topLeftCell="A3" zoomScaleNormal="100" workbookViewId="0">
      <selection activeCell="P18" sqref="P18"/>
    </sheetView>
  </sheetViews>
  <sheetFormatPr defaultColWidth="10.85546875" defaultRowHeight="14.45"/>
  <cols>
    <col min="1" max="10" width="10.85546875" style="1"/>
    <col min="11" max="11" width="20.140625" style="1" bestFit="1" customWidth="1"/>
    <col min="12" max="12" width="10.85546875" style="1"/>
    <col min="13" max="13" width="10.85546875" style="1" customWidth="1"/>
    <col min="14" max="14" width="7.140625" style="1" customWidth="1"/>
    <col min="15" max="16384" width="10.85546875" style="1"/>
  </cols>
  <sheetData>
    <row r="4" spans="1:15">
      <c r="A4" s="86"/>
      <c r="B4" s="86" t="s">
        <v>288</v>
      </c>
      <c r="C4" s="86" t="s">
        <v>575</v>
      </c>
      <c r="D4" s="86" t="s">
        <v>576</v>
      </c>
      <c r="E4" s="86" t="s">
        <v>577</v>
      </c>
    </row>
    <row r="5" spans="1:15">
      <c r="A5" s="88" t="s">
        <v>293</v>
      </c>
      <c r="B5" s="89">
        <v>-4.7307313544243224</v>
      </c>
      <c r="C5" s="89">
        <v>-4.6116975743245581</v>
      </c>
      <c r="D5" s="89">
        <v>-3.5974803660996924</v>
      </c>
      <c r="E5" s="90">
        <v>23.955090733799111</v>
      </c>
    </row>
    <row r="6" spans="1:15">
      <c r="A6" s="88" t="s">
        <v>294</v>
      </c>
      <c r="B6" s="89">
        <v>-5.0104094958546508</v>
      </c>
      <c r="C6" s="89">
        <v>-4.5034121410543531</v>
      </c>
      <c r="D6" s="89">
        <v>-3.8362842347931414</v>
      </c>
      <c r="E6" s="90">
        <v>23.433718581942632</v>
      </c>
    </row>
    <row r="7" spans="1:15">
      <c r="A7" s="88" t="s">
        <v>295</v>
      </c>
      <c r="B7" s="89">
        <v>-4.3696061260222852</v>
      </c>
      <c r="C7" s="89">
        <v>-3.838137161903532</v>
      </c>
      <c r="D7" s="89">
        <v>-3.2159992966024009</v>
      </c>
      <c r="E7" s="90">
        <v>26.400705147079904</v>
      </c>
    </row>
    <row r="8" spans="1:15">
      <c r="A8" s="88" t="s">
        <v>296</v>
      </c>
      <c r="B8" s="89">
        <v>-4.6971124092680565</v>
      </c>
      <c r="C8" s="89">
        <v>-3.9039568220552989</v>
      </c>
      <c r="D8" s="89">
        <v>-3.525134815434583</v>
      </c>
      <c r="E8" s="90">
        <v>24.951022920401023</v>
      </c>
    </row>
    <row r="9" spans="1:15">
      <c r="A9" s="88" t="s">
        <v>297</v>
      </c>
      <c r="B9" s="89">
        <v>-5.8250108390558886</v>
      </c>
      <c r="C9" s="89">
        <v>-4.7457254232662454</v>
      </c>
      <c r="D9" s="89">
        <v>-4.6506861231756513</v>
      </c>
      <c r="E9" s="90">
        <v>20.160043445868858</v>
      </c>
    </row>
    <row r="10" spans="1:15">
      <c r="A10" s="88"/>
      <c r="B10" s="89"/>
      <c r="C10" s="89"/>
      <c r="D10" s="89"/>
      <c r="E10" s="90"/>
      <c r="J10" s="91"/>
      <c r="K10" s="91"/>
    </row>
    <row r="11" spans="1:15">
      <c r="A11" s="92" t="s">
        <v>298</v>
      </c>
      <c r="B11" s="89">
        <v>-5.3486309942550108</v>
      </c>
      <c r="C11" s="89">
        <v>-4.4513791876553572</v>
      </c>
      <c r="D11" s="89">
        <v>-4.1395042980218228</v>
      </c>
      <c r="E11" s="90">
        <v>22.606283692629315</v>
      </c>
      <c r="J11" s="7"/>
      <c r="K11" s="7"/>
    </row>
    <row r="12" spans="1:15">
      <c r="J12" s="7"/>
      <c r="K12" s="7"/>
    </row>
    <row r="13" spans="1:15">
      <c r="J13" s="7"/>
      <c r="K13" s="7"/>
    </row>
    <row r="14" spans="1:15">
      <c r="J14" s="7"/>
      <c r="K14" s="7"/>
    </row>
    <row r="15" spans="1:15">
      <c r="J15" s="91"/>
      <c r="K15" s="91"/>
    </row>
    <row r="16" spans="1:15">
      <c r="O16" s="93"/>
    </row>
    <row r="17" spans="9:15">
      <c r="O17" s="93"/>
    </row>
    <row r="18" spans="9:15">
      <c r="O18" s="93"/>
    </row>
    <row r="19" spans="9:15">
      <c r="O19" s="93"/>
    </row>
    <row r="20" spans="9:15">
      <c r="J20" s="382"/>
      <c r="K20" s="382"/>
      <c r="O20" s="93"/>
    </row>
    <row r="21" spans="9:15">
      <c r="I21" s="6"/>
      <c r="O21" s="94"/>
    </row>
    <row r="22" spans="9:15">
      <c r="J22" s="7"/>
      <c r="K22" s="7"/>
    </row>
    <row r="23" spans="9:15">
      <c r="I23" s="7"/>
      <c r="J23" s="5"/>
      <c r="K23" s="5"/>
    </row>
    <row r="24" spans="9:15">
      <c r="I24" s="5"/>
      <c r="J24" s="7"/>
      <c r="K24" s="7"/>
    </row>
    <row r="25" spans="9:15">
      <c r="I25" s="7"/>
      <c r="J25" s="7"/>
      <c r="K25" s="7"/>
    </row>
    <row r="26" spans="9:15">
      <c r="I26" s="7"/>
      <c r="K26" s="95"/>
    </row>
    <row r="27" spans="9:15">
      <c r="K27" s="95"/>
    </row>
    <row r="31" spans="9:15">
      <c r="I31" s="95"/>
    </row>
    <row r="34" spans="9:9">
      <c r="I34" s="95"/>
    </row>
    <row r="64" spans="10:10">
      <c r="J64" s="96"/>
    </row>
    <row r="65" spans="10:10">
      <c r="J65" s="96"/>
    </row>
    <row r="66" spans="10:10">
      <c r="J66" s="96"/>
    </row>
    <row r="67" spans="10:10">
      <c r="J67" s="96"/>
    </row>
    <row r="68" spans="10:10">
      <c r="J68" s="96"/>
    </row>
  </sheetData>
  <mergeCells count="1">
    <mergeCell ref="J20:K20"/>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F823A9-3982-4EAE-A14A-D0756D11EE16}">
  <sheetPr>
    <tabColor theme="8" tint="0.59999389629810485"/>
  </sheetPr>
  <dimension ref="A3:T34"/>
  <sheetViews>
    <sheetView topLeftCell="A4" zoomScale="90" zoomScaleNormal="90" workbookViewId="0">
      <selection activeCell="C30" sqref="C30"/>
    </sheetView>
  </sheetViews>
  <sheetFormatPr defaultColWidth="9.140625" defaultRowHeight="12.6"/>
  <cols>
    <col min="1" max="1" width="9.140625" style="193"/>
    <col min="2" max="2" width="11.42578125" style="193" customWidth="1"/>
    <col min="3" max="16" width="9.140625" style="193"/>
    <col min="17" max="17" width="11.7109375" style="193" bestFit="1" customWidth="1"/>
    <col min="18" max="16384" width="9.140625" style="193"/>
  </cols>
  <sheetData>
    <row r="3" spans="1:15">
      <c r="A3" s="195"/>
    </row>
    <row r="5" spans="1:15" s="306" customFormat="1"/>
    <row r="6" spans="1:15" s="306" customFormat="1">
      <c r="O6" s="195"/>
    </row>
    <row r="30" spans="1:20">
      <c r="A30" s="307"/>
      <c r="B30" s="308"/>
      <c r="C30" s="308">
        <v>2007</v>
      </c>
      <c r="D30" s="308">
        <v>8</v>
      </c>
      <c r="E30" s="308">
        <v>9</v>
      </c>
      <c r="F30" s="308">
        <v>10</v>
      </c>
      <c r="G30" s="308">
        <v>11</v>
      </c>
      <c r="H30" s="308">
        <v>12</v>
      </c>
      <c r="I30" s="308">
        <v>13</v>
      </c>
      <c r="J30" s="308">
        <v>14</v>
      </c>
      <c r="K30" s="308">
        <v>15</v>
      </c>
      <c r="L30" s="308">
        <v>16</v>
      </c>
      <c r="M30" s="308">
        <v>2017</v>
      </c>
      <c r="N30" s="308">
        <v>18</v>
      </c>
      <c r="O30" s="308">
        <v>19</v>
      </c>
      <c r="P30" s="308">
        <v>20</v>
      </c>
      <c r="Q30" s="308">
        <v>21</v>
      </c>
      <c r="R30" s="308">
        <v>22</v>
      </c>
      <c r="S30" s="308">
        <v>23</v>
      </c>
      <c r="T30" s="308">
        <v>24</v>
      </c>
    </row>
    <row r="31" spans="1:20">
      <c r="A31" s="307" t="s">
        <v>71</v>
      </c>
      <c r="B31" s="308"/>
      <c r="C31" s="309">
        <v>2.767193040079738</v>
      </c>
      <c r="D31" s="309">
        <v>2.6166690356689153</v>
      </c>
      <c r="E31" s="309">
        <v>2.6688911203527255</v>
      </c>
      <c r="F31" s="309">
        <v>2.605597490097197</v>
      </c>
      <c r="G31" s="309">
        <v>2.5551221729820224</v>
      </c>
      <c r="H31" s="309">
        <v>2.4972193906712223</v>
      </c>
      <c r="I31" s="309">
        <v>2.4186212821640427</v>
      </c>
      <c r="J31" s="309">
        <v>2.4621759224422468</v>
      </c>
      <c r="K31" s="309">
        <v>2.746710303590973</v>
      </c>
      <c r="L31" s="309">
        <v>2.9077539177459828</v>
      </c>
      <c r="M31" s="309">
        <v>2.895718772406175</v>
      </c>
      <c r="N31" s="309">
        <v>2.8551639114219602</v>
      </c>
      <c r="O31" s="309">
        <v>2.8684953527257315</v>
      </c>
      <c r="P31" s="309">
        <v>2.8999251015768923</v>
      </c>
      <c r="Q31" s="309">
        <v>2.8676523313163766</v>
      </c>
      <c r="R31" s="309">
        <v>3.009586645452432</v>
      </c>
      <c r="S31" s="309">
        <v>3.3456297658652208</v>
      </c>
      <c r="T31" s="309">
        <v>3.4360553319519318</v>
      </c>
    </row>
    <row r="32" spans="1:20">
      <c r="A32" s="307" t="s">
        <v>72</v>
      </c>
      <c r="B32" s="308"/>
      <c r="C32" s="309">
        <v>2.6340600322072225</v>
      </c>
      <c r="D32" s="309">
        <v>2.6088158168430682</v>
      </c>
      <c r="E32" s="309">
        <v>2.4965319441659339</v>
      </c>
      <c r="F32" s="309">
        <v>2.5224510990578364</v>
      </c>
      <c r="G32" s="309">
        <v>2.6769911579285242</v>
      </c>
      <c r="H32" s="309">
        <v>2.5910382268438279</v>
      </c>
      <c r="I32" s="309">
        <v>2.4203225628511942</v>
      </c>
      <c r="J32" s="309">
        <v>2.3361217937864773</v>
      </c>
      <c r="K32" s="309">
        <v>2.1673376403651736</v>
      </c>
      <c r="L32" s="309">
        <v>2.1617728060123964</v>
      </c>
      <c r="M32" s="309">
        <v>2.1138766738558936</v>
      </c>
      <c r="N32" s="309">
        <v>2.1644730679390127</v>
      </c>
      <c r="O32" s="309">
        <v>2.1160647116083688</v>
      </c>
      <c r="P32" s="309">
        <v>1.9624571061243594</v>
      </c>
      <c r="Q32" s="309">
        <v>2.1293271528733411</v>
      </c>
      <c r="R32" s="309">
        <v>1.9166860915549597</v>
      </c>
      <c r="S32" s="309">
        <v>2.0437316017162765</v>
      </c>
      <c r="T32" s="309">
        <v>2.3395487956048999</v>
      </c>
    </row>
    <row r="33" spans="1:20">
      <c r="A33" s="307" t="s">
        <v>73</v>
      </c>
      <c r="B33" s="308"/>
      <c r="C33" s="309">
        <v>37.549964000000003</v>
      </c>
      <c r="D33" s="309">
        <v>35.508887000000001</v>
      </c>
      <c r="E33" s="309">
        <v>40.151611000000003</v>
      </c>
      <c r="F33" s="309">
        <v>38.821796999999997</v>
      </c>
      <c r="G33" s="309">
        <v>38.118969999999997</v>
      </c>
      <c r="H33" s="309">
        <v>38.031396000000001</v>
      </c>
      <c r="I33" s="309">
        <v>38.731164</v>
      </c>
      <c r="J33" s="309">
        <v>40.152028000000001</v>
      </c>
      <c r="K33" s="309">
        <v>45.425367000000001</v>
      </c>
      <c r="L33" s="309">
        <v>48.538772000000002</v>
      </c>
      <c r="M33" s="309">
        <v>49.466591000000001</v>
      </c>
      <c r="N33" s="309">
        <v>50.119591999999997</v>
      </c>
      <c r="O33" s="309">
        <v>51.520333999999998</v>
      </c>
      <c r="P33" s="309">
        <v>60.330181000000003</v>
      </c>
      <c r="Q33" s="309">
        <v>57.708945</v>
      </c>
      <c r="R33" s="309">
        <v>54.757330000000003</v>
      </c>
      <c r="S33" s="309">
        <v>54.345081999999998</v>
      </c>
      <c r="T33" s="309">
        <v>54.628453</v>
      </c>
    </row>
    <row r="34" spans="1:20">
      <c r="A34" s="307" t="s">
        <v>74</v>
      </c>
      <c r="B34" s="308"/>
      <c r="C34" s="309">
        <v>71.047523086439767</v>
      </c>
      <c r="D34" s="309">
        <v>77.691575606909439</v>
      </c>
      <c r="E34" s="309">
        <v>90.957887480143683</v>
      </c>
      <c r="F34" s="309">
        <v>97.321662295385906</v>
      </c>
      <c r="G34" s="309">
        <v>101.37954445590769</v>
      </c>
      <c r="H34" s="309">
        <v>105.57976007373246</v>
      </c>
      <c r="I34" s="309">
        <v>104.1206871232705</v>
      </c>
      <c r="J34" s="309">
        <v>103.70595333886227</v>
      </c>
      <c r="K34" s="309">
        <v>103.27834355752684</v>
      </c>
      <c r="L34" s="309">
        <v>105.73161082044453</v>
      </c>
      <c r="M34" s="309">
        <v>103.32589545330495</v>
      </c>
      <c r="N34" s="309">
        <v>102.80692204737457</v>
      </c>
      <c r="O34" s="309">
        <v>103.91298837951707</v>
      </c>
      <c r="P34" s="309">
        <v>123.23392629813816</v>
      </c>
      <c r="Q34" s="309">
        <v>117.90611203199485</v>
      </c>
      <c r="R34" s="309">
        <v>112.40225453868688</v>
      </c>
      <c r="S34" s="309">
        <v>111.31119385520894</v>
      </c>
      <c r="T34" s="309">
        <v>111.75955581106801</v>
      </c>
    </row>
  </sheetData>
  <pageMargins left="0.7" right="0.7" top="0.75" bottom="0.75" header="0.3" footer="0.3"/>
  <pageSetup orientation="landscape"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2E8599-CF0E-4F66-91B3-A55EE3B2A059}">
  <sheetPr>
    <tabColor theme="9" tint="0.59999389629810485"/>
  </sheetPr>
  <dimension ref="A2:I11"/>
  <sheetViews>
    <sheetView topLeftCell="A3" zoomScaleNormal="100" workbookViewId="0">
      <selection activeCell="R48" sqref="R48"/>
    </sheetView>
  </sheetViews>
  <sheetFormatPr defaultColWidth="10.85546875" defaultRowHeight="14.45"/>
  <cols>
    <col min="1" max="1" width="10.85546875" style="1"/>
    <col min="2" max="2" width="15.42578125" style="1" bestFit="1" customWidth="1"/>
    <col min="3" max="3" width="31.42578125" style="1" bestFit="1" customWidth="1"/>
    <col min="4" max="4" width="35.85546875" style="1" bestFit="1" customWidth="1"/>
    <col min="5" max="5" width="5.85546875" style="1" customWidth="1"/>
    <col min="6" max="13" width="10.85546875" style="1"/>
    <col min="14" max="15" width="14.42578125" style="1" customWidth="1"/>
    <col min="16" max="16384" width="10.85546875" style="1"/>
  </cols>
  <sheetData>
    <row r="2" spans="1:9">
      <c r="A2" s="228"/>
      <c r="B2" s="371" t="s">
        <v>287</v>
      </c>
      <c r="C2" s="371"/>
      <c r="D2" s="371"/>
      <c r="E2" s="231"/>
      <c r="F2" s="228"/>
      <c r="G2" s="228"/>
      <c r="H2" s="228"/>
      <c r="I2" s="228"/>
    </row>
    <row r="3" spans="1:9">
      <c r="A3" s="228"/>
      <c r="B3" s="228" t="s">
        <v>288</v>
      </c>
      <c r="C3" s="228" t="s">
        <v>289</v>
      </c>
      <c r="D3" s="228" t="s">
        <v>290</v>
      </c>
      <c r="E3" s="228"/>
      <c r="F3" s="232" t="s">
        <v>291</v>
      </c>
      <c r="G3" s="232" t="s">
        <v>292</v>
      </c>
      <c r="H3" s="228"/>
      <c r="I3" s="228"/>
    </row>
    <row r="4" spans="1:9">
      <c r="A4" s="233" t="s">
        <v>293</v>
      </c>
      <c r="B4" s="234">
        <v>-4.7307313544243224</v>
      </c>
      <c r="C4" s="234">
        <v>-3.5974803660996924</v>
      </c>
      <c r="D4" s="234">
        <v>55.905807095603464</v>
      </c>
      <c r="E4" s="234"/>
      <c r="F4" s="233">
        <v>23.955090733799111</v>
      </c>
      <c r="G4" s="233">
        <v>1281.758229482185</v>
      </c>
      <c r="H4" s="235">
        <v>150</v>
      </c>
      <c r="I4" s="228"/>
    </row>
    <row r="5" spans="1:9">
      <c r="A5" s="233" t="s">
        <v>294</v>
      </c>
      <c r="B5" s="234">
        <v>-5.0104094958546508</v>
      </c>
      <c r="C5" s="234">
        <v>-3.8362842347931414</v>
      </c>
      <c r="D5" s="234">
        <v>21.774635079545224</v>
      </c>
      <c r="E5" s="234"/>
      <c r="F5" s="233">
        <v>23.433718581942632</v>
      </c>
      <c r="G5" s="233">
        <v>534.58793333280266</v>
      </c>
      <c r="H5" s="235">
        <v>150</v>
      </c>
      <c r="I5" s="228"/>
    </row>
    <row r="6" spans="1:9">
      <c r="A6" s="233" t="s">
        <v>295</v>
      </c>
      <c r="B6" s="234">
        <v>-4.3696061260222852</v>
      </c>
      <c r="C6" s="234">
        <v>-3.2159992966024009</v>
      </c>
      <c r="D6" s="234">
        <v>7.7297626362506255</v>
      </c>
      <c r="E6" s="234"/>
      <c r="F6" s="233">
        <v>26.400705147079904</v>
      </c>
      <c r="G6" s="233">
        <v>276.89838427810747</v>
      </c>
      <c r="H6" s="235">
        <v>150</v>
      </c>
      <c r="I6" s="228"/>
    </row>
    <row r="7" spans="1:9">
      <c r="A7" s="233" t="s">
        <v>296</v>
      </c>
      <c r="B7" s="234">
        <v>-4.6971124092680565</v>
      </c>
      <c r="C7" s="234">
        <v>-3.525134815434583</v>
      </c>
      <c r="D7" s="234">
        <v>-7.7037391194711979E-2</v>
      </c>
      <c r="E7" s="234"/>
      <c r="F7" s="233">
        <v>24.951022920401023</v>
      </c>
      <c r="G7" s="233">
        <v>98.359898923374573</v>
      </c>
      <c r="H7" s="235">
        <v>98.359898923374573</v>
      </c>
      <c r="I7" s="228"/>
    </row>
    <row r="8" spans="1:9">
      <c r="A8" s="233" t="s">
        <v>297</v>
      </c>
      <c r="B8" s="234">
        <v>-5.8250108390558886</v>
      </c>
      <c r="C8" s="234">
        <v>-4.6506861231756513</v>
      </c>
      <c r="D8" s="234">
        <v>-4.2373359369972663</v>
      </c>
      <c r="E8" s="234"/>
      <c r="F8" s="233">
        <v>20.160043445868858</v>
      </c>
      <c r="G8" s="233">
        <v>27.256170776773192</v>
      </c>
      <c r="H8" s="235">
        <v>27.256170776773192</v>
      </c>
      <c r="I8" s="228"/>
    </row>
    <row r="9" spans="1:9">
      <c r="A9" s="233"/>
      <c r="B9" s="234"/>
      <c r="C9" s="234"/>
      <c r="D9" s="234"/>
      <c r="E9" s="234"/>
      <c r="F9" s="233"/>
      <c r="G9" s="233"/>
      <c r="H9" s="228"/>
      <c r="I9" s="228"/>
    </row>
    <row r="10" spans="1:9">
      <c r="A10" s="236" t="s">
        <v>298</v>
      </c>
      <c r="B10" s="237">
        <v>-5.3486309942550108</v>
      </c>
      <c r="C10" s="237">
        <v>-4.1395042980218228</v>
      </c>
      <c r="D10" s="237">
        <v>2.1001537834500983</v>
      </c>
      <c r="E10" s="237"/>
      <c r="F10" s="233">
        <v>22.606283692629315</v>
      </c>
      <c r="G10" s="233">
        <v>139.26525845035641</v>
      </c>
      <c r="H10" s="235">
        <v>139.26525845035641</v>
      </c>
      <c r="I10" s="228"/>
    </row>
    <row r="11" spans="1:9">
      <c r="A11" s="228"/>
      <c r="B11" s="228"/>
      <c r="C11" s="228"/>
      <c r="D11" s="228"/>
      <c r="E11" s="228"/>
      <c r="F11" s="228"/>
      <c r="G11" s="228"/>
      <c r="H11" s="228"/>
      <c r="I11" s="228"/>
    </row>
  </sheetData>
  <mergeCells count="1">
    <mergeCell ref="B2:D2"/>
  </mergeCells>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A92C59-4702-404A-9821-0A8C3285FCD6}">
  <sheetPr>
    <tabColor theme="9" tint="0.59999389629810485"/>
  </sheetPr>
  <dimension ref="A1:L7"/>
  <sheetViews>
    <sheetView topLeftCell="A3" zoomScaleNormal="100" workbookViewId="0">
      <selection activeCell="B57" sqref="B57"/>
    </sheetView>
  </sheetViews>
  <sheetFormatPr defaultColWidth="10.85546875" defaultRowHeight="14.45"/>
  <cols>
    <col min="1" max="1" width="30.85546875" style="1" bestFit="1" customWidth="1"/>
    <col min="2" max="2" width="6.42578125" style="1" bestFit="1" customWidth="1"/>
    <col min="3" max="4" width="10.85546875" style="1" bestFit="1" customWidth="1"/>
    <col min="5" max="5" width="10.85546875" style="1"/>
    <col min="6" max="8" width="10.85546875" style="1" bestFit="1" customWidth="1"/>
    <col min="9" max="9" width="10.85546875" style="1"/>
    <col min="10" max="12" width="10.85546875" style="1" bestFit="1" customWidth="1"/>
    <col min="13" max="16384" width="10.85546875" style="1"/>
  </cols>
  <sheetData>
    <row r="1" spans="1:12">
      <c r="A1" s="228"/>
      <c r="B1" s="372" t="s">
        <v>299</v>
      </c>
      <c r="C1" s="372"/>
      <c r="D1" s="372"/>
      <c r="E1" s="229"/>
      <c r="F1" s="372" t="s">
        <v>300</v>
      </c>
      <c r="G1" s="372"/>
      <c r="H1" s="372"/>
      <c r="I1" s="229"/>
      <c r="J1" s="372" t="s">
        <v>301</v>
      </c>
      <c r="K1" s="372"/>
      <c r="L1" s="372"/>
    </row>
    <row r="2" spans="1:12">
      <c r="A2" s="228"/>
      <c r="B2" s="229">
        <v>2019</v>
      </c>
      <c r="C2" s="229">
        <v>2020</v>
      </c>
      <c r="D2" s="229">
        <v>2021</v>
      </c>
      <c r="E2" s="229"/>
      <c r="F2" s="229">
        <v>2019</v>
      </c>
      <c r="G2" s="229">
        <v>2020</v>
      </c>
      <c r="H2" s="229">
        <v>2021</v>
      </c>
      <c r="I2" s="229"/>
      <c r="J2" s="229">
        <v>2019</v>
      </c>
      <c r="K2" s="229">
        <v>2020</v>
      </c>
      <c r="L2" s="229">
        <v>2021</v>
      </c>
    </row>
    <row r="3" spans="1:12">
      <c r="A3" s="229" t="s">
        <v>302</v>
      </c>
      <c r="B3" s="230">
        <v>28.4</v>
      </c>
      <c r="C3" s="230">
        <v>30.3</v>
      </c>
      <c r="D3" s="230">
        <v>30.4</v>
      </c>
      <c r="E3" s="230"/>
      <c r="F3" s="230">
        <v>7.5</v>
      </c>
      <c r="G3" s="230">
        <v>9.1999999999999993</v>
      </c>
      <c r="H3" s="230">
        <v>9.1999999999999993</v>
      </c>
      <c r="I3" s="230"/>
      <c r="J3" s="230"/>
      <c r="K3" s="230"/>
      <c r="L3" s="230"/>
    </row>
    <row r="4" spans="1:12">
      <c r="A4" s="229" t="s">
        <v>303</v>
      </c>
      <c r="B4" s="230">
        <v>28.4</v>
      </c>
      <c r="C4" s="230">
        <v>21.6</v>
      </c>
      <c r="D4" s="230">
        <v>27.7</v>
      </c>
      <c r="E4" s="230"/>
      <c r="F4" s="230">
        <v>7.5</v>
      </c>
      <c r="G4" s="230">
        <v>2.2999999999999998</v>
      </c>
      <c r="H4" s="230">
        <v>6.6</v>
      </c>
      <c r="I4" s="230"/>
      <c r="J4" s="230"/>
      <c r="K4" s="230"/>
      <c r="L4" s="230"/>
    </row>
    <row r="5" spans="1:12">
      <c r="A5" s="229" t="s">
        <v>302</v>
      </c>
      <c r="B5" s="228"/>
      <c r="C5" s="228"/>
      <c r="D5" s="228"/>
      <c r="E5" s="228"/>
      <c r="F5" s="228"/>
      <c r="G5" s="228"/>
      <c r="H5" s="228"/>
      <c r="I5" s="228"/>
      <c r="J5" s="230">
        <v>51.7</v>
      </c>
      <c r="K5" s="230">
        <v>52</v>
      </c>
      <c r="L5" s="230">
        <v>52</v>
      </c>
    </row>
    <row r="6" spans="1:12">
      <c r="A6" s="229" t="s">
        <v>303</v>
      </c>
      <c r="B6" s="228"/>
      <c r="C6" s="228"/>
      <c r="D6" s="228"/>
      <c r="E6" s="228"/>
      <c r="F6" s="228"/>
      <c r="G6" s="228"/>
      <c r="H6" s="228"/>
      <c r="I6" s="228"/>
      <c r="J6" s="230">
        <v>51.7</v>
      </c>
      <c r="K6" s="230">
        <v>47.3</v>
      </c>
      <c r="L6" s="230">
        <v>50.7</v>
      </c>
    </row>
    <row r="7" spans="1:12">
      <c r="A7" s="228"/>
      <c r="B7" s="228"/>
      <c r="C7" s="228"/>
      <c r="D7" s="228"/>
      <c r="E7" s="228"/>
      <c r="F7" s="228"/>
      <c r="G7" s="228"/>
      <c r="H7" s="228"/>
      <c r="I7" s="228"/>
      <c r="J7" s="228"/>
      <c r="K7" s="228"/>
      <c r="L7" s="228"/>
    </row>
  </sheetData>
  <mergeCells count="3">
    <mergeCell ref="B1:D1"/>
    <mergeCell ref="F1:H1"/>
    <mergeCell ref="J1:L1"/>
  </mergeCell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3486F3-D690-4812-A99E-5CF335707DBE}">
  <sheetPr>
    <tabColor theme="9" tint="0.59999389629810485"/>
  </sheetPr>
  <dimension ref="A1:AM72"/>
  <sheetViews>
    <sheetView zoomScaleNormal="100" workbookViewId="0">
      <selection activeCell="S60" sqref="S60"/>
    </sheetView>
  </sheetViews>
  <sheetFormatPr defaultColWidth="8.7109375" defaultRowHeight="12.6"/>
  <cols>
    <col min="1" max="16384" width="8.7109375" style="192"/>
  </cols>
  <sheetData>
    <row r="1" spans="1:39" s="193" customFormat="1"/>
    <row r="2" spans="1:39" s="193" customFormat="1"/>
    <row r="3" spans="1:39" s="193" customFormat="1"/>
    <row r="4" spans="1:39" s="193" customFormat="1"/>
    <row r="5" spans="1:39" s="193" customFormat="1"/>
    <row r="6" spans="1:39" s="193" customFormat="1" ht="62.45">
      <c r="A6" s="201"/>
      <c r="B6" s="202" t="s">
        <v>578</v>
      </c>
      <c r="C6" s="202" t="s">
        <v>579</v>
      </c>
      <c r="D6" s="202" t="s">
        <v>580</v>
      </c>
      <c r="E6" s="202" t="s">
        <v>578</v>
      </c>
      <c r="F6" s="202" t="s">
        <v>579</v>
      </c>
      <c r="G6" s="202" t="s">
        <v>580</v>
      </c>
      <c r="H6" s="202" t="s">
        <v>578</v>
      </c>
      <c r="I6" s="202" t="s">
        <v>579</v>
      </c>
      <c r="J6" s="202" t="s">
        <v>580</v>
      </c>
      <c r="K6" s="202" t="s">
        <v>578</v>
      </c>
      <c r="L6" s="202" t="s">
        <v>579</v>
      </c>
      <c r="M6" s="202" t="s">
        <v>580</v>
      </c>
      <c r="N6" s="202" t="s">
        <v>578</v>
      </c>
      <c r="O6" s="202" t="s">
        <v>579</v>
      </c>
      <c r="P6" s="202" t="s">
        <v>580</v>
      </c>
    </row>
    <row r="7" spans="1:39" s="193" customFormat="1">
      <c r="A7" s="201">
        <v>0.3</v>
      </c>
      <c r="B7" s="201">
        <v>-9.3501493146704426</v>
      </c>
      <c r="C7" s="201">
        <v>-23.052029841418008</v>
      </c>
      <c r="D7" s="201">
        <v>5.3806690511821964</v>
      </c>
      <c r="E7" s="201"/>
      <c r="F7" s="201"/>
      <c r="G7" s="201"/>
      <c r="H7" s="201"/>
      <c r="I7" s="201"/>
      <c r="J7" s="201"/>
      <c r="K7" s="201"/>
      <c r="L7" s="201"/>
      <c r="M7" s="201"/>
      <c r="N7" s="201"/>
      <c r="O7" s="201"/>
      <c r="P7" s="201"/>
      <c r="S7" s="194"/>
      <c r="T7" s="194"/>
      <c r="U7" s="194"/>
      <c r="V7" s="194"/>
      <c r="W7" s="194"/>
      <c r="X7" s="194"/>
      <c r="Y7" s="194"/>
      <c r="Z7" s="194"/>
      <c r="AA7" s="194"/>
      <c r="AB7" s="194"/>
      <c r="AC7" s="194"/>
      <c r="AD7" s="194"/>
      <c r="AE7" s="194"/>
      <c r="AF7" s="194"/>
      <c r="AG7" s="194"/>
      <c r="AH7" s="194"/>
      <c r="AI7" s="194"/>
      <c r="AJ7" s="194"/>
      <c r="AK7" s="194"/>
      <c r="AL7" s="194"/>
    </row>
    <row r="8" spans="1:39" s="193" customFormat="1">
      <c r="A8" s="201">
        <v>0.4</v>
      </c>
      <c r="B8" s="201"/>
      <c r="C8" s="201"/>
      <c r="D8" s="201"/>
      <c r="E8" s="201">
        <v>-4.6221115382933275</v>
      </c>
      <c r="F8" s="201">
        <v>-10.901546404300099</v>
      </c>
      <c r="G8" s="201">
        <v>2.7357303930020449</v>
      </c>
      <c r="H8" s="201"/>
      <c r="I8" s="201"/>
      <c r="J8" s="201"/>
      <c r="K8" s="201"/>
      <c r="L8" s="201"/>
      <c r="M8" s="201"/>
      <c r="N8" s="201"/>
      <c r="O8" s="201"/>
      <c r="P8" s="201"/>
    </row>
    <row r="9" spans="1:39" s="193" customFormat="1">
      <c r="A9" s="201">
        <v>0.5</v>
      </c>
      <c r="B9" s="201"/>
      <c r="C9" s="201"/>
      <c r="D9" s="201"/>
      <c r="E9" s="201"/>
      <c r="F9" s="201"/>
      <c r="G9" s="201"/>
      <c r="H9" s="201">
        <v>0</v>
      </c>
      <c r="I9" s="201">
        <v>0</v>
      </c>
      <c r="J9" s="201">
        <v>0</v>
      </c>
      <c r="K9" s="201"/>
      <c r="L9" s="201"/>
      <c r="M9" s="201"/>
      <c r="N9" s="201"/>
      <c r="O9" s="201"/>
      <c r="P9" s="201"/>
    </row>
    <row r="10" spans="1:39" s="193" customFormat="1">
      <c r="A10" s="201">
        <v>0.6</v>
      </c>
      <c r="B10" s="201"/>
      <c r="C10" s="201"/>
      <c r="D10" s="201"/>
      <c r="E10" s="201"/>
      <c r="F10" s="201"/>
      <c r="G10" s="201"/>
      <c r="H10" s="201"/>
      <c r="I10" s="201"/>
      <c r="J10" s="201"/>
      <c r="K10" s="201">
        <v>4.5398305486507473</v>
      </c>
      <c r="L10" s="201">
        <v>9.7720324772028295</v>
      </c>
      <c r="M10" s="201">
        <v>-2.8501533768378051</v>
      </c>
      <c r="N10" s="201"/>
      <c r="O10" s="201"/>
      <c r="P10" s="201"/>
    </row>
    <row r="11" spans="1:39" s="193" customFormat="1">
      <c r="A11" s="201">
        <v>0.7</v>
      </c>
      <c r="B11" s="201"/>
      <c r="C11" s="201"/>
      <c r="D11" s="201"/>
      <c r="E11" s="201"/>
      <c r="F11" s="201"/>
      <c r="G11" s="201"/>
      <c r="H11" s="201"/>
      <c r="I11" s="201"/>
      <c r="J11" s="201"/>
      <c r="K11" s="201"/>
      <c r="L11" s="201"/>
      <c r="M11" s="201"/>
      <c r="N11" s="201">
        <v>9.0404299707431583</v>
      </c>
      <c r="O11" s="201">
        <v>18.543706403337822</v>
      </c>
      <c r="P11" s="201">
        <v>-5.86627483374067</v>
      </c>
    </row>
    <row r="12" spans="1:39" s="193" customFormat="1">
      <c r="A12" s="201"/>
      <c r="B12" s="201"/>
      <c r="C12" s="201"/>
      <c r="D12" s="201"/>
      <c r="E12" s="201"/>
      <c r="F12" s="201"/>
      <c r="G12" s="201"/>
      <c r="H12" s="201"/>
      <c r="I12" s="201"/>
      <c r="J12" s="201"/>
      <c r="K12" s="201"/>
      <c r="L12" s="201"/>
      <c r="M12" s="201"/>
      <c r="N12" s="201"/>
      <c r="O12" s="201"/>
      <c r="P12" s="201"/>
      <c r="AM12" s="193">
        <f>-1</f>
        <v>-1</v>
      </c>
    </row>
    <row r="13" spans="1:39" s="193" customFormat="1"/>
    <row r="14" spans="1:39" s="193" customFormat="1"/>
    <row r="15" spans="1:39" s="193" customFormat="1"/>
    <row r="16" spans="1:39" s="193" customFormat="1"/>
    <row r="17" spans="8:8" s="193" customFormat="1"/>
    <row r="18" spans="8:8" s="193" customFormat="1">
      <c r="H18" s="195"/>
    </row>
    <row r="19" spans="8:8" s="193" customFormat="1"/>
    <row r="20" spans="8:8" s="193" customFormat="1"/>
    <row r="21" spans="8:8" s="193" customFormat="1"/>
    <row r="22" spans="8:8" s="193" customFormat="1"/>
    <row r="23" spans="8:8" s="193" customFormat="1"/>
    <row r="24" spans="8:8" s="193" customFormat="1"/>
    <row r="25" spans="8:8" s="193" customFormat="1"/>
    <row r="26" spans="8:8" s="193" customFormat="1"/>
    <row r="27" spans="8:8" s="193" customFormat="1"/>
    <row r="28" spans="8:8" s="193" customFormat="1"/>
    <row r="29" spans="8:8" s="193" customFormat="1"/>
    <row r="30" spans="8:8" s="193" customFormat="1"/>
    <row r="31" spans="8:8" s="193" customFormat="1"/>
    <row r="32" spans="8:8" s="193" customFormat="1"/>
    <row r="33" s="193" customFormat="1"/>
    <row r="34" s="193" customFormat="1"/>
    <row r="35" s="193" customFormat="1"/>
    <row r="36" s="193" customFormat="1"/>
    <row r="37" s="193" customFormat="1"/>
    <row r="38" s="193" customFormat="1"/>
    <row r="39" s="193" customFormat="1"/>
    <row r="40" s="193" customFormat="1"/>
    <row r="41" s="193" customFormat="1"/>
    <row r="42" s="193" customFormat="1"/>
    <row r="43" s="193" customFormat="1"/>
    <row r="44" s="193" customFormat="1"/>
    <row r="45" s="193" customFormat="1"/>
    <row r="46" s="193" customFormat="1"/>
    <row r="47" s="193" customFormat="1"/>
    <row r="48" s="193" customFormat="1"/>
    <row r="49" s="193" customFormat="1"/>
    <row r="50" s="193" customFormat="1"/>
    <row r="51" s="193" customFormat="1"/>
    <row r="52" s="193" customFormat="1"/>
    <row r="53" s="193" customFormat="1"/>
    <row r="54" s="193" customFormat="1"/>
    <row r="55" s="193" customFormat="1"/>
    <row r="56" s="193" customFormat="1"/>
    <row r="57" s="193" customFormat="1"/>
    <row r="58" s="193" customFormat="1"/>
    <row r="59" s="193" customFormat="1"/>
    <row r="60" s="193" customFormat="1"/>
    <row r="61" s="193" customFormat="1"/>
    <row r="62" s="193" customFormat="1"/>
    <row r="63" s="193" customFormat="1"/>
    <row r="64" s="193" customFormat="1"/>
    <row r="65" s="193" customFormat="1"/>
    <row r="66" s="193" customFormat="1"/>
    <row r="67" s="193" customFormat="1"/>
    <row r="68" s="193" customFormat="1"/>
    <row r="69" s="193" customFormat="1"/>
    <row r="70" s="193" customFormat="1"/>
    <row r="71" s="193" customFormat="1"/>
    <row r="72" s="193" customFormat="1"/>
  </sheetData>
  <pageMargins left="0.75" right="0.75" top="1" bottom="1" header="0.5" footer="0.5"/>
  <pageSetup orientation="portrait" horizontalDpi="90" verticalDpi="90" r:id="rId1"/>
  <headerFooter alignWithMargins="0"/>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05F56F-F840-4753-8293-89A73B652122}">
  <sheetPr>
    <tabColor theme="9" tint="0.59999389629810485"/>
  </sheetPr>
  <dimension ref="A1:BN72"/>
  <sheetViews>
    <sheetView zoomScaleNormal="100" workbookViewId="0">
      <selection activeCell="X27" sqref="X27"/>
    </sheetView>
  </sheetViews>
  <sheetFormatPr defaultColWidth="8.7109375" defaultRowHeight="12.6"/>
  <cols>
    <col min="1" max="16384" width="8.7109375" style="193"/>
  </cols>
  <sheetData>
    <row r="1" spans="1:66">
      <c r="A1" s="203" t="s">
        <v>581</v>
      </c>
      <c r="B1" s="201">
        <v>0.3</v>
      </c>
      <c r="C1" s="201">
        <f>B1+0.025</f>
        <v>0.32500000000000001</v>
      </c>
      <c r="D1" s="201">
        <f t="shared" ref="D1:R1" si="0">C1+0.025</f>
        <v>0.35000000000000003</v>
      </c>
      <c r="E1" s="201">
        <f t="shared" si="0"/>
        <v>0.37500000000000006</v>
      </c>
      <c r="F1" s="201">
        <f t="shared" si="0"/>
        <v>0.40000000000000008</v>
      </c>
      <c r="G1" s="201">
        <f t="shared" si="0"/>
        <v>0.4250000000000001</v>
      </c>
      <c r="H1" s="201">
        <f t="shared" si="0"/>
        <v>0.45000000000000012</v>
      </c>
      <c r="I1" s="201">
        <f t="shared" si="0"/>
        <v>0.47500000000000014</v>
      </c>
      <c r="J1" s="201">
        <f t="shared" si="0"/>
        <v>0.50000000000000011</v>
      </c>
      <c r="K1" s="201">
        <f t="shared" si="0"/>
        <v>0.52500000000000013</v>
      </c>
      <c r="L1" s="201">
        <f t="shared" si="0"/>
        <v>0.55000000000000016</v>
      </c>
      <c r="M1" s="201">
        <f t="shared" si="0"/>
        <v>0.57500000000000018</v>
      </c>
      <c r="N1" s="201">
        <f t="shared" si="0"/>
        <v>0.6000000000000002</v>
      </c>
      <c r="O1" s="201">
        <f t="shared" si="0"/>
        <v>0.62500000000000022</v>
      </c>
      <c r="P1" s="201">
        <f t="shared" si="0"/>
        <v>0.65000000000000024</v>
      </c>
      <c r="Q1" s="201">
        <f t="shared" si="0"/>
        <v>0.67500000000000027</v>
      </c>
      <c r="R1" s="201">
        <f t="shared" si="0"/>
        <v>0.70000000000000029</v>
      </c>
    </row>
    <row r="2" spans="1:66">
      <c r="A2" s="204"/>
      <c r="B2" s="201"/>
      <c r="C2" s="201"/>
      <c r="D2" s="201"/>
      <c r="E2" s="201"/>
      <c r="F2" s="201"/>
      <c r="G2" s="201"/>
      <c r="H2" s="201"/>
      <c r="I2" s="201"/>
      <c r="J2" s="201"/>
      <c r="K2" s="201"/>
      <c r="L2" s="201"/>
      <c r="M2" s="201"/>
      <c r="N2" s="201"/>
      <c r="O2" s="201"/>
      <c r="P2" s="201"/>
      <c r="Q2" s="201"/>
      <c r="R2" s="201"/>
    </row>
    <row r="3" spans="1:66">
      <c r="A3" s="204"/>
      <c r="B3" s="201"/>
      <c r="C3" s="201"/>
      <c r="D3" s="201"/>
      <c r="E3" s="201"/>
      <c r="F3" s="201"/>
      <c r="G3" s="201"/>
      <c r="H3" s="201"/>
      <c r="I3" s="201"/>
      <c r="J3" s="201"/>
      <c r="K3" s="201"/>
      <c r="L3" s="201"/>
      <c r="M3" s="201"/>
      <c r="N3" s="201"/>
      <c r="O3" s="201"/>
      <c r="P3" s="201"/>
      <c r="Q3" s="201"/>
      <c r="R3" s="201"/>
    </row>
    <row r="4" spans="1:66">
      <c r="A4" s="203" t="s">
        <v>582</v>
      </c>
      <c r="B4" s="201">
        <v>0.3</v>
      </c>
      <c r="C4" s="201">
        <v>0.32500000000000001</v>
      </c>
      <c r="D4" s="201">
        <v>0.35000000000000003</v>
      </c>
      <c r="E4" s="201">
        <v>0.37500000000000006</v>
      </c>
      <c r="F4" s="201">
        <v>0.40000000000000008</v>
      </c>
      <c r="G4" s="201">
        <v>0.4250000000000001</v>
      </c>
      <c r="H4" s="201">
        <v>0.45000000000000012</v>
      </c>
      <c r="I4" s="201">
        <v>0.47500000000000014</v>
      </c>
      <c r="J4" s="201">
        <v>0.50000000000000011</v>
      </c>
      <c r="K4" s="201">
        <v>0.52500000000000013</v>
      </c>
      <c r="L4" s="201">
        <v>0.55000000000000016</v>
      </c>
      <c r="M4" s="201">
        <v>0.57500000000000018</v>
      </c>
      <c r="N4" s="201">
        <v>0.6000000000000002</v>
      </c>
      <c r="O4" s="201">
        <v>0.62500000000000022</v>
      </c>
      <c r="P4" s="201">
        <v>0.65000000000000024</v>
      </c>
      <c r="Q4" s="201">
        <v>0.67500000000000027</v>
      </c>
      <c r="R4" s="201">
        <v>0.70000000000000029</v>
      </c>
    </row>
    <row r="5" spans="1:66">
      <c r="A5" s="201"/>
      <c r="B5" s="201">
        <v>6.7460826970907717E-2</v>
      </c>
      <c r="C5" s="201">
        <v>6.7731643140509168E-2</v>
      </c>
      <c r="D5" s="201">
        <v>6.8013638830916379E-2</v>
      </c>
      <c r="E5" s="201">
        <v>6.8307716347090541E-2</v>
      </c>
      <c r="F5" s="201">
        <v>6.8614890424218089E-2</v>
      </c>
      <c r="G5" s="201">
        <v>6.8936307586096701E-2</v>
      </c>
      <c r="H5" s="201">
        <v>6.9273270021701805E-2</v>
      </c>
      <c r="I5" s="201">
        <v>6.962726467232605E-2</v>
      </c>
      <c r="J5" s="201">
        <v>6.9999999984018402E-2</v>
      </c>
      <c r="K5" s="201">
        <v>7.039345186434931E-2</v>
      </c>
      <c r="L5" s="201">
        <v>7.0809922293704308E-2</v>
      </c>
      <c r="M5" s="201">
        <v>7.1252114860538174E-2</v>
      </c>
      <c r="N5" s="201">
        <v>7.172323343246656E-2</v>
      </c>
      <c r="O5" s="201">
        <v>7.2227114086434341E-2</v>
      </c>
      <c r="P5" s="201">
        <v>7.2768398830839409E-2</v>
      </c>
      <c r="Q5" s="201">
        <v>7.3352781941415701E-2</v>
      </c>
      <c r="R5" s="201">
        <v>7.3987349245079992E-2</v>
      </c>
    </row>
    <row r="6" spans="1:66">
      <c r="A6" s="201"/>
      <c r="B6" s="201">
        <v>-0.25391730290922898</v>
      </c>
      <c r="C6" s="201">
        <v>-0.22683568594908388</v>
      </c>
      <c r="D6" s="201">
        <v>-0.1986361169083628</v>
      </c>
      <c r="E6" s="201">
        <v>-0.16922836529094654</v>
      </c>
      <c r="F6" s="201">
        <v>-0.13851095757819176</v>
      </c>
      <c r="G6" s="201">
        <v>-0.10636924139033055</v>
      </c>
      <c r="H6" s="201">
        <v>-7.2672997829820174E-2</v>
      </c>
      <c r="I6" s="201">
        <v>-3.7273532767395645E-2</v>
      </c>
      <c r="J6" s="201">
        <v>-1.5981604928327897E-9</v>
      </c>
      <c r="K6" s="201">
        <v>3.9345186434930346E-2</v>
      </c>
      <c r="L6" s="201">
        <v>8.0992229370430158E-2</v>
      </c>
      <c r="M6" s="201">
        <v>0.12521148605381671</v>
      </c>
      <c r="N6" s="201">
        <v>0.17232334324665532</v>
      </c>
      <c r="O6" s="201">
        <v>0.22271140864343342</v>
      </c>
      <c r="P6" s="201">
        <v>0.27683988308394025</v>
      </c>
      <c r="Q6" s="201">
        <v>0.33527819414156945</v>
      </c>
      <c r="R6" s="201">
        <v>0.39873492450799852</v>
      </c>
    </row>
    <row r="7" spans="1:66">
      <c r="A7" s="194"/>
      <c r="B7" s="194"/>
      <c r="C7" s="194"/>
      <c r="D7" s="194"/>
      <c r="E7" s="194"/>
      <c r="F7" s="194"/>
      <c r="G7" s="194"/>
      <c r="H7" s="194"/>
      <c r="I7" s="194"/>
      <c r="J7" s="194"/>
      <c r="K7" s="194"/>
      <c r="L7" s="194"/>
      <c r="M7" s="194"/>
      <c r="N7" s="194"/>
      <c r="O7" s="194"/>
      <c r="P7" s="194"/>
      <c r="Q7" s="194"/>
      <c r="R7" s="194"/>
      <c r="S7" s="194"/>
      <c r="T7" s="194"/>
      <c r="U7" s="194"/>
      <c r="V7" s="194"/>
      <c r="W7" s="194"/>
      <c r="X7" s="194"/>
      <c r="Y7" s="194"/>
      <c r="Z7" s="194"/>
      <c r="AA7" s="194"/>
      <c r="AB7" s="194"/>
      <c r="AC7" s="194"/>
      <c r="AD7" s="194"/>
      <c r="AE7" s="194"/>
      <c r="AF7" s="194"/>
      <c r="AG7" s="194"/>
      <c r="AH7" s="194"/>
      <c r="AI7" s="194"/>
      <c r="AJ7" s="194"/>
      <c r="AK7" s="194"/>
      <c r="AL7" s="194"/>
      <c r="AM7" s="194"/>
      <c r="AN7" s="194"/>
      <c r="AO7" s="194"/>
      <c r="AP7" s="194"/>
      <c r="AQ7" s="194"/>
      <c r="AR7" s="194"/>
      <c r="AS7" s="194"/>
    </row>
    <row r="9" spans="1:66">
      <c r="AT9" s="193">
        <v>-4.2374828573850776</v>
      </c>
      <c r="AU9" s="193">
        <v>-3.7217602043253528</v>
      </c>
      <c r="AV9" s="193">
        <v>-3.2026652348577711</v>
      </c>
      <c r="AW9" s="193">
        <v>-2.6799453916861227</v>
      </c>
      <c r="AX9" s="193">
        <v>-2.1533088886170448</v>
      </c>
      <c r="AY9" s="193">
        <v>-1.622418539593129</v>
      </c>
      <c r="AZ9" s="193">
        <v>-1.0868841727688539</v>
      </c>
      <c r="BA9" s="193">
        <v>-0.54625339922851346</v>
      </c>
      <c r="BB9" s="193">
        <v>0</v>
      </c>
      <c r="BC9" s="193">
        <v>0.55249056210037173</v>
      </c>
      <c r="BD9" s="193">
        <v>1.1119395454326164</v>
      </c>
      <c r="BE9" s="193">
        <v>1.679198563294293</v>
      </c>
      <c r="BF9" s="193">
        <v>2.255280321244979</v>
      </c>
      <c r="BG9" s="193">
        <v>2.8413995243317558</v>
      </c>
      <c r="BH9" s="193">
        <v>3.4390265457560409</v>
      </c>
      <c r="BI9" s="193">
        <v>4.0499630453036612</v>
      </c>
      <c r="BJ9" s="193">
        <v>4.6764456481979906</v>
      </c>
      <c r="BK9" s="193">
        <v>5.3212954055901545</v>
      </c>
      <c r="BL9" s="193">
        <v>5.988137904302171</v>
      </c>
      <c r="BM9" s="193">
        <v>6.6817387673996365</v>
      </c>
      <c r="BN9" s="193">
        <v>7.4085359440730691</v>
      </c>
    </row>
    <row r="12" spans="1:66">
      <c r="AT12" s="193">
        <f>-1</f>
        <v>-1</v>
      </c>
    </row>
    <row r="15" spans="1:66">
      <c r="P15" s="195"/>
    </row>
    <row r="18" spans="15:15">
      <c r="O18" s="195"/>
    </row>
    <row r="46" spans="1:1">
      <c r="A46" s="194"/>
    </row>
    <row r="47" spans="1:1">
      <c r="A47" s="194"/>
    </row>
    <row r="48" spans="1:1">
      <c r="A48" s="194"/>
    </row>
    <row r="49" spans="1:1">
      <c r="A49" s="194"/>
    </row>
    <row r="50" spans="1:1">
      <c r="A50" s="194"/>
    </row>
    <row r="54" spans="1:1">
      <c r="A54" s="194"/>
    </row>
    <row r="55" spans="1:1">
      <c r="A55" s="194"/>
    </row>
    <row r="56" spans="1:1">
      <c r="A56" s="194"/>
    </row>
    <row r="57" spans="1:1">
      <c r="A57" s="194"/>
    </row>
    <row r="58" spans="1:1">
      <c r="A58" s="194"/>
    </row>
    <row r="61" spans="1:1">
      <c r="A61" s="200"/>
    </row>
    <row r="62" spans="1:1">
      <c r="A62" s="200"/>
    </row>
    <row r="63" spans="1:1">
      <c r="A63" s="200"/>
    </row>
    <row r="64" spans="1:1">
      <c r="A64" s="200"/>
    </row>
    <row r="65" spans="1:23">
      <c r="A65" s="200"/>
    </row>
    <row r="67" spans="1:23">
      <c r="H67" s="196"/>
      <c r="I67" s="197"/>
      <c r="J67" s="197"/>
      <c r="K67" s="197"/>
      <c r="L67" s="197"/>
      <c r="M67" s="197"/>
      <c r="N67" s="197"/>
      <c r="O67" s="197"/>
      <c r="P67" s="197"/>
      <c r="Q67" s="197"/>
      <c r="R67" s="197"/>
      <c r="S67" s="197"/>
      <c r="T67" s="197"/>
      <c r="U67" s="197"/>
      <c r="V67" s="197"/>
      <c r="W67" s="197"/>
    </row>
    <row r="68" spans="1:23">
      <c r="A68" s="194"/>
      <c r="H68" s="198"/>
    </row>
    <row r="69" spans="1:23">
      <c r="A69" s="194"/>
      <c r="H69" s="198"/>
    </row>
    <row r="70" spans="1:23">
      <c r="A70" s="194"/>
      <c r="H70" s="198"/>
    </row>
    <row r="71" spans="1:23">
      <c r="A71" s="194"/>
      <c r="H71" s="198"/>
    </row>
    <row r="72" spans="1:23">
      <c r="A72" s="194"/>
      <c r="H72" s="199"/>
    </row>
  </sheetData>
  <pageMargins left="0.75" right="0.75" top="1" bottom="1" header="0.5" footer="0.5"/>
  <pageSetup orientation="portrait" horizontalDpi="90" verticalDpi="90" r:id="rId1"/>
  <headerFooter alignWithMargins="0"/>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3E775A-97FC-4AFE-8A22-F15462DDA0E7}">
  <sheetPr>
    <tabColor theme="9" tint="0.59999389629810485"/>
  </sheetPr>
  <dimension ref="A1:S30"/>
  <sheetViews>
    <sheetView zoomScale="80" zoomScaleNormal="80" workbookViewId="0">
      <selection activeCell="AF53" sqref="AF53"/>
    </sheetView>
  </sheetViews>
  <sheetFormatPr defaultColWidth="8.7109375" defaultRowHeight="12.6"/>
  <cols>
    <col min="1" max="16384" width="8.7109375" style="10"/>
  </cols>
  <sheetData>
    <row r="1" spans="1:8">
      <c r="A1" s="98" t="s">
        <v>583</v>
      </c>
      <c r="B1" s="98" t="s">
        <v>584</v>
      </c>
      <c r="C1" s="98" t="s">
        <v>585</v>
      </c>
      <c r="D1" s="98" t="s">
        <v>586</v>
      </c>
      <c r="E1" s="98" t="s">
        <v>587</v>
      </c>
      <c r="F1" s="98" t="s">
        <v>588</v>
      </c>
      <c r="G1" s="98" t="s">
        <v>589</v>
      </c>
      <c r="H1" s="99"/>
    </row>
    <row r="2" spans="1:8">
      <c r="A2" s="98" t="s">
        <v>590</v>
      </c>
      <c r="B2" s="99">
        <v>60.132697172774598</v>
      </c>
      <c r="C2" s="99">
        <v>60.845393444874901</v>
      </c>
      <c r="D2" s="99">
        <v>60.132697172774598</v>
      </c>
      <c r="E2" s="99">
        <v>60.845393444874901</v>
      </c>
      <c r="F2" s="99">
        <v>6.5745782394652599</v>
      </c>
      <c r="G2" s="99">
        <v>13.911884247992599</v>
      </c>
      <c r="H2" s="99"/>
    </row>
    <row r="3" spans="1:8">
      <c r="A3" s="98" t="s">
        <v>591</v>
      </c>
      <c r="B3" s="99">
        <v>60.132697172774598</v>
      </c>
      <c r="C3" s="99">
        <v>61.382152462141597</v>
      </c>
      <c r="D3" s="99">
        <v>60.132697172774598</v>
      </c>
      <c r="E3" s="99">
        <v>61.382152462141597</v>
      </c>
      <c r="F3" s="99">
        <v>0.63219823622442395</v>
      </c>
      <c r="G3" s="99">
        <v>1.7866970967167699</v>
      </c>
      <c r="H3" s="99"/>
    </row>
    <row r="4" spans="1:8">
      <c r="A4" s="98" t="s">
        <v>592</v>
      </c>
      <c r="B4" s="99">
        <v>60.108916463135401</v>
      </c>
      <c r="C4" s="99">
        <v>60.812568329647299</v>
      </c>
      <c r="D4" s="99">
        <v>60.108916463135401</v>
      </c>
      <c r="E4" s="99">
        <v>60.812568329647299</v>
      </c>
      <c r="F4" s="99">
        <v>0.103573194893447</v>
      </c>
      <c r="G4" s="99">
        <v>1.8466613890522301</v>
      </c>
      <c r="H4" s="99"/>
    </row>
    <row r="5" spans="1:8">
      <c r="A5" s="98" t="s">
        <v>593</v>
      </c>
      <c r="B5" s="99">
        <v>60.108916463135401</v>
      </c>
      <c r="C5" s="99">
        <v>61.3431397994107</v>
      </c>
      <c r="D5" s="99">
        <v>60.108916463135401</v>
      </c>
      <c r="E5" s="99">
        <v>61.3431397994107</v>
      </c>
      <c r="F5" s="99">
        <v>0.382905026525726</v>
      </c>
      <c r="G5" s="99">
        <v>3.0926423689356799</v>
      </c>
      <c r="H5" s="99"/>
    </row>
    <row r="6" spans="1:8">
      <c r="A6" s="99"/>
      <c r="B6" s="99"/>
      <c r="C6" s="99"/>
      <c r="D6" s="99"/>
      <c r="E6" s="99"/>
      <c r="F6" s="99"/>
      <c r="G6" s="99"/>
      <c r="H6" s="99"/>
    </row>
    <row r="7" spans="1:8">
      <c r="A7" s="99"/>
      <c r="B7" s="99"/>
      <c r="C7" s="99"/>
      <c r="D7" s="99" t="s">
        <v>594</v>
      </c>
      <c r="E7" s="99" t="s">
        <v>595</v>
      </c>
      <c r="F7" s="99" t="s">
        <v>594</v>
      </c>
      <c r="G7" s="99" t="s">
        <v>595</v>
      </c>
      <c r="H7" s="99" t="s">
        <v>596</v>
      </c>
    </row>
    <row r="8" spans="1:8">
      <c r="A8" s="99"/>
      <c r="B8" s="99" t="s">
        <v>597</v>
      </c>
      <c r="C8" s="99"/>
      <c r="D8" s="99">
        <f>F2</f>
        <v>6.5745782394652599</v>
      </c>
      <c r="E8" s="99">
        <f>G2</f>
        <v>13.911884247992599</v>
      </c>
      <c r="F8" s="99">
        <f>F4</f>
        <v>0.103573194893447</v>
      </c>
      <c r="G8" s="99">
        <f>G4</f>
        <v>1.8466613890522301</v>
      </c>
      <c r="H8" s="99">
        <f>C2</f>
        <v>60.845393444874901</v>
      </c>
    </row>
    <row r="9" spans="1:8">
      <c r="A9" s="99"/>
      <c r="B9" s="99" t="s">
        <v>598</v>
      </c>
      <c r="C9" s="99"/>
      <c r="D9" s="99">
        <f>F3</f>
        <v>0.63219823622442395</v>
      </c>
      <c r="E9" s="99">
        <f>G3</f>
        <v>1.7866970967167699</v>
      </c>
      <c r="F9" s="99">
        <f>F5</f>
        <v>0.382905026525726</v>
      </c>
      <c r="G9" s="99">
        <f>G5</f>
        <v>3.0926423689356799</v>
      </c>
      <c r="H9" s="99">
        <f>C3</f>
        <v>61.382152462141597</v>
      </c>
    </row>
    <row r="30" spans="19:19">
      <c r="S30" s="97"/>
    </row>
  </sheetData>
  <pageMargins left="0.7" right="0.7" top="0.75" bottom="0.75" header="0.3" footer="0.3"/>
  <pageSetup orientation="portrait" horizontalDpi="90" verticalDpi="90"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50EBE5-D2A4-419E-B1D2-93F2E05C9B3D}">
  <sheetPr>
    <tabColor theme="9" tint="0.59999389629810485"/>
  </sheetPr>
  <dimension ref="A1:X83"/>
  <sheetViews>
    <sheetView zoomScaleNormal="100" workbookViewId="0">
      <selection activeCell="S31" sqref="S31"/>
    </sheetView>
  </sheetViews>
  <sheetFormatPr defaultColWidth="9.140625" defaultRowHeight="12.6"/>
  <cols>
    <col min="1" max="1" width="53.85546875" style="10" customWidth="1"/>
    <col min="2" max="16384" width="9.140625" style="10"/>
  </cols>
  <sheetData>
    <row r="1" spans="1:4">
      <c r="A1" s="205"/>
      <c r="B1" s="251" t="s">
        <v>599</v>
      </c>
      <c r="C1" s="251">
        <v>0.5</v>
      </c>
      <c r="D1" s="251">
        <v>0.7</v>
      </c>
    </row>
    <row r="2" spans="1:4">
      <c r="A2" s="205" t="s">
        <v>600</v>
      </c>
      <c r="B2" s="205">
        <v>-9.3501493146704426</v>
      </c>
      <c r="C2" s="205">
        <v>0</v>
      </c>
      <c r="D2" s="205">
        <v>9.040429970743169</v>
      </c>
    </row>
    <row r="3" spans="1:4">
      <c r="A3" s="205" t="s">
        <v>601</v>
      </c>
      <c r="B3" s="205">
        <v>-102.49072044180853</v>
      </c>
      <c r="C3" s="205">
        <v>-80.185463753272217</v>
      </c>
      <c r="D3" s="205">
        <v>-59.547968960336142</v>
      </c>
    </row>
    <row r="4" spans="1:4">
      <c r="A4" s="205" t="s">
        <v>602</v>
      </c>
      <c r="B4" s="205">
        <v>-21.02128515470978</v>
      </c>
      <c r="C4" s="205">
        <v>-11.353552577957959</v>
      </c>
      <c r="D4" s="205">
        <v>-1.8345337981438892</v>
      </c>
    </row>
    <row r="36" spans="1:4" s="97" customFormat="1">
      <c r="A36" s="10"/>
      <c r="B36" s="10"/>
      <c r="C36" s="10"/>
      <c r="D36" s="10"/>
    </row>
    <row r="48" spans="1:4" s="97" customFormat="1">
      <c r="A48" s="10"/>
      <c r="B48" s="10"/>
      <c r="C48" s="10"/>
      <c r="D48" s="10"/>
    </row>
    <row r="57" spans="1:4" s="97" customFormat="1">
      <c r="A57" s="10"/>
      <c r="B57" s="10"/>
      <c r="C57" s="10"/>
      <c r="D57" s="10"/>
    </row>
    <row r="60" spans="1:4" s="97" customFormat="1">
      <c r="A60" s="10"/>
      <c r="B60" s="10"/>
      <c r="C60" s="10"/>
      <c r="D60" s="10"/>
    </row>
    <row r="82" spans="5:24">
      <c r="X82" s="97"/>
    </row>
    <row r="83" spans="5:24">
      <c r="E83" s="100"/>
      <c r="F83" s="100"/>
    </row>
  </sheetData>
  <pageMargins left="0.7" right="0.7" top="0.75" bottom="0.75" header="0.3" footer="0.3"/>
  <pageSetup orientation="portrait" horizontalDpi="90" verticalDpi="90"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0133E4-ADD1-47C0-A1A2-D2D9AF71B1AB}">
  <sheetPr>
    <tabColor theme="9" tint="0.59999389629810485"/>
  </sheetPr>
  <dimension ref="B1:K44"/>
  <sheetViews>
    <sheetView topLeftCell="E1" zoomScale="55" zoomScaleNormal="55" workbookViewId="0">
      <selection activeCell="B57" sqref="B57"/>
    </sheetView>
  </sheetViews>
  <sheetFormatPr defaultColWidth="8.7109375" defaultRowHeight="12.6"/>
  <cols>
    <col min="1" max="16384" width="8.7109375" style="10"/>
  </cols>
  <sheetData>
    <row r="1" spans="2:9">
      <c r="B1" s="98" t="s">
        <v>603</v>
      </c>
      <c r="C1" s="98" t="s">
        <v>316</v>
      </c>
      <c r="D1" s="98" t="s">
        <v>604</v>
      </c>
      <c r="E1" s="99" t="s">
        <v>316</v>
      </c>
      <c r="F1" s="99" t="s">
        <v>316</v>
      </c>
      <c r="G1" s="99" t="s">
        <v>603</v>
      </c>
      <c r="H1" s="99"/>
      <c r="I1" s="99"/>
    </row>
    <row r="2" spans="2:9">
      <c r="B2" s="99">
        <v>1.3766577300524787</v>
      </c>
      <c r="C2" s="99">
        <v>2.1350093880074468</v>
      </c>
      <c r="D2" s="99">
        <v>-1.4771117020355717</v>
      </c>
      <c r="E2" s="99">
        <v>-2.1695696020046507</v>
      </c>
      <c r="F2" s="99">
        <v>0.5</v>
      </c>
      <c r="G2" s="99">
        <v>0.5</v>
      </c>
      <c r="H2" s="99"/>
      <c r="I2" s="99"/>
    </row>
    <row r="3" spans="2:9">
      <c r="B3" s="99">
        <v>7.2237945114845115</v>
      </c>
      <c r="C3" s="99">
        <v>2.3565607905256343</v>
      </c>
      <c r="D3" s="99">
        <v>-7.2234548166832031</v>
      </c>
      <c r="E3" s="99">
        <v>-2.7515711035799466</v>
      </c>
      <c r="F3" s="99">
        <v>0.54270018779211215</v>
      </c>
      <c r="G3" s="99">
        <v>0.5</v>
      </c>
      <c r="H3" s="99"/>
      <c r="I3" s="99"/>
    </row>
    <row r="4" spans="2:9">
      <c r="B4" s="99">
        <v>4.2309925917314057</v>
      </c>
      <c r="C4" s="99">
        <v>1.3628828746769184</v>
      </c>
      <c r="D4" s="99">
        <v>-5.0898350945758715</v>
      </c>
      <c r="E4" s="99">
        <v>-1.8681499935196779</v>
      </c>
      <c r="F4" s="99">
        <v>0.54713121584247593</v>
      </c>
      <c r="G4" s="99">
        <v>0.5</v>
      </c>
      <c r="H4" s="99"/>
      <c r="I4" s="99"/>
    </row>
    <row r="5" spans="2:9">
      <c r="B5" s="99">
        <v>2.2542752321715334</v>
      </c>
      <c r="C5" s="99">
        <v>0.74665006923873367</v>
      </c>
      <c r="D5" s="99">
        <v>-3.2362946859267612</v>
      </c>
      <c r="E5" s="99">
        <v>-1.2617744803460313</v>
      </c>
      <c r="F5" s="99">
        <v>0.52725765752550158</v>
      </c>
      <c r="G5" s="99">
        <v>0.5</v>
      </c>
      <c r="H5" s="99"/>
      <c r="I5" s="99"/>
    </row>
    <row r="6" spans="2:9">
      <c r="B6" s="99">
        <v>0.92870131704262704</v>
      </c>
      <c r="C6" s="99">
        <v>0.31589931335571464</v>
      </c>
      <c r="D6" s="99">
        <v>-1.9230927420732902</v>
      </c>
      <c r="E6" s="99">
        <v>-0.81048078792144573</v>
      </c>
      <c r="F6" s="99">
        <v>0.51493300141673792</v>
      </c>
      <c r="G6" s="99">
        <v>0.5</v>
      </c>
      <c r="H6" s="99"/>
      <c r="I6" s="99"/>
    </row>
    <row r="7" spans="2:9">
      <c r="B7" s="99">
        <v>7.9981169249081496E-2</v>
      </c>
      <c r="C7" s="99">
        <v>3.3806316983485019E-2</v>
      </c>
      <c r="D7" s="99">
        <v>-1.0142528582383861</v>
      </c>
      <c r="E7" s="99">
        <v>-0.4867719257723051</v>
      </c>
      <c r="F7" s="99">
        <v>0.50631798629907743</v>
      </c>
      <c r="G7" s="99">
        <v>0.5</v>
      </c>
      <c r="H7" s="99"/>
      <c r="I7" s="99"/>
    </row>
    <row r="8" spans="2:9">
      <c r="B8" s="99">
        <v>-0.42747127040977606</v>
      </c>
      <c r="C8" s="99">
        <v>-0.13865656765474554</v>
      </c>
      <c r="D8" s="99">
        <v>-0.40683946086478506</v>
      </c>
      <c r="E8" s="99">
        <v>-0.26185380953568788</v>
      </c>
      <c r="F8" s="99">
        <v>0.50067612637163295</v>
      </c>
      <c r="G8" s="99">
        <v>0.5</v>
      </c>
      <c r="H8" s="99"/>
      <c r="I8" s="99"/>
    </row>
    <row r="9" spans="2:9">
      <c r="B9" s="99">
        <v>-0.69659389829789742</v>
      </c>
      <c r="C9" s="99">
        <v>-0.22895767337778938</v>
      </c>
      <c r="D9" s="99">
        <v>-2.0266698720096399E-2</v>
      </c>
      <c r="E9" s="99">
        <v>-0.11053617165158597</v>
      </c>
      <c r="F9" s="99">
        <v>0.5</v>
      </c>
      <c r="G9" s="99">
        <v>0.5</v>
      </c>
      <c r="H9" s="99"/>
      <c r="I9" s="99"/>
    </row>
    <row r="10" spans="2:9">
      <c r="B10" s="99">
        <v>-0.80437169790417329</v>
      </c>
      <c r="C10" s="99">
        <v>-0.25204646590076507</v>
      </c>
      <c r="D10" s="99">
        <v>0.20769772416267956</v>
      </c>
      <c r="E10" s="99">
        <v>-2.8298545644085682E-2</v>
      </c>
      <c r="F10" s="99">
        <v>0.5</v>
      </c>
      <c r="G10" s="99">
        <v>0.5</v>
      </c>
      <c r="H10" s="99"/>
      <c r="I10" s="99"/>
    </row>
    <row r="11" spans="2:9">
      <c r="B11" s="99">
        <v>-0.80735289719174297</v>
      </c>
      <c r="C11" s="99">
        <v>-0.2296601981110209</v>
      </c>
      <c r="D11" s="99">
        <v>0.32440834100977284</v>
      </c>
      <c r="E11" s="99">
        <v>1.8782486416707433E-3</v>
      </c>
      <c r="F11" s="99">
        <v>0.5</v>
      </c>
      <c r="G11" s="99">
        <v>0.5</v>
      </c>
      <c r="H11" s="99"/>
      <c r="I11" s="99"/>
    </row>
    <row r="44" spans="11:11">
      <c r="K44" s="10" t="s">
        <v>385</v>
      </c>
    </row>
  </sheetData>
  <pageMargins left="0.75" right="0.75" top="1" bottom="1" header="0.5" footer="0.5"/>
  <headerFooter alignWithMargins="0"/>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56A2D5-324D-42DF-868D-0DEFEBAAC9E2}">
  <sheetPr>
    <tabColor theme="9" tint="0.59999389629810485"/>
  </sheetPr>
  <dimension ref="D1:S11"/>
  <sheetViews>
    <sheetView zoomScale="44" zoomScaleNormal="80" workbookViewId="0">
      <selection activeCell="B57" sqref="B57"/>
    </sheetView>
  </sheetViews>
  <sheetFormatPr defaultColWidth="8.7109375" defaultRowHeight="12.6"/>
  <cols>
    <col min="1" max="16384" width="8.7109375" style="10"/>
  </cols>
  <sheetData>
    <row r="1" spans="4:19">
      <c r="D1" s="99" t="s">
        <v>316</v>
      </c>
      <c r="E1" s="99" t="s">
        <v>317</v>
      </c>
      <c r="F1" s="99" t="s">
        <v>320</v>
      </c>
      <c r="G1" s="99"/>
      <c r="H1" s="98" t="s">
        <v>319</v>
      </c>
      <c r="I1" s="99" t="s">
        <v>320</v>
      </c>
      <c r="J1" s="99" t="s">
        <v>316</v>
      </c>
      <c r="K1" s="99"/>
      <c r="L1" s="99" t="s">
        <v>320</v>
      </c>
      <c r="M1" s="99" t="s">
        <v>316</v>
      </c>
      <c r="N1" s="99" t="s">
        <v>319</v>
      </c>
      <c r="O1" s="99"/>
      <c r="P1" s="99" t="s">
        <v>605</v>
      </c>
      <c r="Q1" s="99" t="s">
        <v>317</v>
      </c>
      <c r="R1" s="99" t="s">
        <v>606</v>
      </c>
      <c r="S1" s="99" t="s">
        <v>320</v>
      </c>
    </row>
    <row r="2" spans="4:19">
      <c r="D2" s="99">
        <v>-2.1695696020046507</v>
      </c>
      <c r="E2" s="99">
        <v>-1.4771117020352289</v>
      </c>
      <c r="F2" s="99">
        <v>-2.1358437851008478</v>
      </c>
      <c r="G2" s="99"/>
      <c r="H2" s="99">
        <v>1.3766577300517291</v>
      </c>
      <c r="I2" s="99">
        <v>2.1003026728894838</v>
      </c>
      <c r="J2" s="99">
        <v>2.1350093880074468</v>
      </c>
      <c r="K2" s="99"/>
      <c r="L2" s="99">
        <v>0.5</v>
      </c>
      <c r="M2" s="99">
        <v>0.5</v>
      </c>
      <c r="N2" s="99">
        <v>0.5</v>
      </c>
      <c r="O2" s="99"/>
      <c r="P2" s="99">
        <v>3.4688704707816349</v>
      </c>
      <c r="Q2" s="99">
        <v>5.8787970591202185</v>
      </c>
      <c r="R2" s="99"/>
      <c r="S2" s="99">
        <v>6.0683449651290546</v>
      </c>
    </row>
    <row r="3" spans="4:19">
      <c r="D3" s="99">
        <v>-2.7515711035799466</v>
      </c>
      <c r="E3" s="99">
        <v>-6.1198922664367137</v>
      </c>
      <c r="F3" s="99">
        <v>-4.4916863537309428</v>
      </c>
      <c r="G3" s="99"/>
      <c r="H3" s="99">
        <v>6.0283506278744543</v>
      </c>
      <c r="I3" s="99">
        <v>4.3636671112357668</v>
      </c>
      <c r="J3" s="99">
        <v>2.3565607905256343</v>
      </c>
      <c r="K3" s="99"/>
      <c r="L3" s="99">
        <v>0.6</v>
      </c>
      <c r="M3" s="99">
        <v>0.54270018779211215</v>
      </c>
      <c r="N3" s="99">
        <v>0.5</v>
      </c>
      <c r="O3" s="99"/>
      <c r="P3" s="99"/>
      <c r="Q3" s="99"/>
      <c r="R3" s="99"/>
      <c r="S3" s="99"/>
    </row>
    <row r="4" spans="4:19">
      <c r="D4" s="99">
        <v>-1.8681499935196779</v>
      </c>
      <c r="E4" s="99">
        <v>-4.1005981562502685</v>
      </c>
      <c r="F4" s="99">
        <v>-3.1546780269998234</v>
      </c>
      <c r="G4" s="99"/>
      <c r="H4" s="99">
        <v>3.3823879313887506</v>
      </c>
      <c r="I4" s="99">
        <v>2.7423611768633727</v>
      </c>
      <c r="J4" s="99">
        <v>1.3628828746769184</v>
      </c>
      <c r="K4" s="99"/>
      <c r="L4" s="99">
        <v>0.67</v>
      </c>
      <c r="M4" s="99">
        <v>0.54713121584247593</v>
      </c>
      <c r="N4" s="99">
        <v>0.54270018779215279</v>
      </c>
      <c r="O4" s="99"/>
      <c r="P4" s="99"/>
      <c r="Q4" s="99"/>
      <c r="R4" s="99"/>
      <c r="S4" s="99"/>
    </row>
    <row r="5" spans="4:19">
      <c r="D5" s="99">
        <v>-1.2617744803460313</v>
      </c>
      <c r="E5" s="99">
        <v>-2.5936720243658908</v>
      </c>
      <c r="F5" s="99">
        <v>-2.5626468893548719</v>
      </c>
      <c r="G5" s="99"/>
      <c r="H5" s="99">
        <v>1.8162158097974732</v>
      </c>
      <c r="I5" s="99">
        <v>1.8315706292139815</v>
      </c>
      <c r="J5" s="99">
        <v>0.74665006923873367</v>
      </c>
      <c r="K5" s="99"/>
      <c r="L5" s="99">
        <v>0.5</v>
      </c>
      <c r="M5" s="99">
        <v>0.52725765752550158</v>
      </c>
      <c r="N5" s="99">
        <v>0.54713121584244684</v>
      </c>
      <c r="O5" s="99"/>
      <c r="P5" s="99"/>
      <c r="Q5" s="99"/>
      <c r="R5" s="99"/>
      <c r="S5" s="99"/>
    </row>
    <row r="6" spans="4:19">
      <c r="D6" s="99">
        <v>-0.81048078792144573</v>
      </c>
      <c r="E6" s="99">
        <v>-1.6196860574277161</v>
      </c>
      <c r="F6" s="99">
        <v>-1.5645745985705284</v>
      </c>
      <c r="G6" s="99"/>
      <c r="H6" s="99">
        <v>0.81607466413801788</v>
      </c>
      <c r="I6" s="99">
        <v>0.79481873030043193</v>
      </c>
      <c r="J6" s="99">
        <v>0.31589931335571464</v>
      </c>
      <c r="K6" s="99"/>
      <c r="L6" s="99">
        <v>0.5</v>
      </c>
      <c r="M6" s="99">
        <v>0.51493300141673792</v>
      </c>
      <c r="N6" s="99">
        <v>0.52725765752548792</v>
      </c>
      <c r="O6" s="99"/>
      <c r="P6" s="99"/>
      <c r="Q6" s="99"/>
      <c r="R6" s="99"/>
      <c r="S6" s="99"/>
    </row>
    <row r="7" spans="4:19">
      <c r="D7" s="99">
        <v>-0.4867719257723051</v>
      </c>
      <c r="E7" s="99">
        <v>-0.92266605712860161</v>
      </c>
      <c r="F7" s="99">
        <v>-0.85652230956513031</v>
      </c>
      <c r="G7" s="99"/>
      <c r="H7" s="99">
        <v>0.15103584781954371</v>
      </c>
      <c r="I7" s="99">
        <v>0.13659419658652627</v>
      </c>
      <c r="J7" s="99">
        <v>3.3806316983485019E-2</v>
      </c>
      <c r="K7" s="99"/>
      <c r="L7" s="99">
        <v>0.5</v>
      </c>
      <c r="M7" s="99">
        <v>0.50631798629907743</v>
      </c>
      <c r="N7" s="99">
        <v>0.51493300141672826</v>
      </c>
      <c r="O7" s="99"/>
      <c r="P7" s="99"/>
      <c r="Q7" s="99"/>
      <c r="R7" s="99"/>
      <c r="S7" s="99"/>
    </row>
    <row r="8" spans="4:19">
      <c r="D8" s="99">
        <v>-0.26185380953568788</v>
      </c>
      <c r="E8" s="99">
        <v>-0.43845434615387635</v>
      </c>
      <c r="F8" s="99">
        <v>-0.38376141687353138</v>
      </c>
      <c r="G8" s="99"/>
      <c r="H8" s="99">
        <v>-0.26529896734969416</v>
      </c>
      <c r="I8" s="99">
        <v>-0.25792814735711644</v>
      </c>
      <c r="J8" s="99">
        <v>-0.13865656765474554</v>
      </c>
      <c r="K8" s="99"/>
      <c r="L8" s="99">
        <v>0.5</v>
      </c>
      <c r="M8" s="99">
        <v>0.50067612637163295</v>
      </c>
      <c r="N8" s="99">
        <v>0.50631798629907132</v>
      </c>
      <c r="O8" s="99"/>
      <c r="P8" s="99"/>
      <c r="Q8" s="99"/>
      <c r="R8" s="99"/>
      <c r="S8" s="99"/>
    </row>
    <row r="9" spans="4:19">
      <c r="D9" s="99">
        <v>-0.11053617165158597</v>
      </c>
      <c r="E9" s="99">
        <v>-0.11029936978779603</v>
      </c>
      <c r="F9" s="99">
        <v>-8.2682705168964088E-2</v>
      </c>
      <c r="G9" s="99"/>
      <c r="H9" s="99">
        <v>-0.50716907149350643</v>
      </c>
      <c r="I9" s="99">
        <v>-0.46856138300785055</v>
      </c>
      <c r="J9" s="99">
        <v>-0.22895767337778938</v>
      </c>
      <c r="K9" s="99"/>
      <c r="L9" s="99">
        <v>0.5</v>
      </c>
      <c r="M9" s="99">
        <v>0.5</v>
      </c>
      <c r="N9" s="99">
        <v>0.50067612637163461</v>
      </c>
      <c r="O9" s="99"/>
      <c r="P9" s="99"/>
      <c r="Q9" s="99"/>
      <c r="R9" s="99"/>
      <c r="S9" s="99"/>
    </row>
    <row r="10" spans="4:19">
      <c r="D10" s="99">
        <v>-2.8298545644085682E-2</v>
      </c>
      <c r="E10" s="99">
        <v>0.10321284382593388</v>
      </c>
      <c r="F10" s="99">
        <v>9.5131466873341064E-2</v>
      </c>
      <c r="G10" s="99"/>
      <c r="H10" s="99">
        <v>-0.62285438779286562</v>
      </c>
      <c r="I10" s="99">
        <v>-0.55466443282408306</v>
      </c>
      <c r="J10" s="99">
        <v>-0.25204646590076507</v>
      </c>
      <c r="K10" s="99"/>
      <c r="L10" s="99">
        <v>0.5</v>
      </c>
      <c r="M10" s="99">
        <v>0.5</v>
      </c>
      <c r="N10" s="99">
        <v>0.5</v>
      </c>
      <c r="O10" s="99"/>
      <c r="P10" s="99"/>
      <c r="Q10" s="99"/>
      <c r="R10" s="99"/>
      <c r="S10" s="99"/>
    </row>
    <row r="11" spans="4:19">
      <c r="D11" s="99">
        <v>1.8782486416707433E-3</v>
      </c>
      <c r="E11" s="99">
        <v>0.21940599553433859</v>
      </c>
      <c r="F11" s="99">
        <v>0.18620353912443544</v>
      </c>
      <c r="G11" s="99"/>
      <c r="H11" s="99">
        <v>-0.64346877609527375</v>
      </c>
      <c r="I11" s="99">
        <v>-0.55951703503828654</v>
      </c>
      <c r="J11" s="99">
        <v>-0.2296601981110209</v>
      </c>
      <c r="K11" s="99"/>
      <c r="L11" s="99">
        <v>0.5</v>
      </c>
      <c r="M11" s="99">
        <v>0.5</v>
      </c>
      <c r="N11" s="99">
        <v>0.5</v>
      </c>
      <c r="O11" s="99"/>
      <c r="P11" s="99"/>
      <c r="Q11" s="99"/>
      <c r="R11" s="99"/>
      <c r="S11" s="99"/>
    </row>
  </sheetData>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84CF88-23DB-4A81-9BF0-37CB923642C1}">
  <sheetPr>
    <tabColor theme="9" tint="0.59999389629810485"/>
  </sheetPr>
  <dimension ref="A1:T201"/>
  <sheetViews>
    <sheetView topLeftCell="A10" zoomScaleNormal="100" workbookViewId="0">
      <selection activeCell="C20" sqref="C20"/>
    </sheetView>
  </sheetViews>
  <sheetFormatPr defaultColWidth="8.7109375" defaultRowHeight="14.45"/>
  <cols>
    <col min="1" max="1" width="19.7109375" style="24" customWidth="1"/>
    <col min="2" max="2" width="21" style="24" customWidth="1"/>
    <col min="3" max="3" width="23.7109375" style="24" customWidth="1"/>
    <col min="4" max="4" width="16.28515625" style="24" customWidth="1"/>
    <col min="5" max="5" width="18" style="24" customWidth="1"/>
    <col min="6" max="6" width="20.7109375" style="24" customWidth="1"/>
    <col min="7" max="7" width="20" style="24" customWidth="1"/>
    <col min="8" max="8" width="21.7109375" style="24" customWidth="1"/>
    <col min="9" max="9" width="24.42578125" style="24" customWidth="1"/>
    <col min="10" max="16384" width="8.7109375" style="24"/>
  </cols>
  <sheetData>
    <row r="1" spans="1:20">
      <c r="A1" s="101" t="s">
        <v>607</v>
      </c>
      <c r="B1" s="101" t="s">
        <v>608</v>
      </c>
      <c r="C1" s="101" t="s">
        <v>609</v>
      </c>
      <c r="D1" s="101" t="s">
        <v>610</v>
      </c>
      <c r="E1" s="101" t="s">
        <v>611</v>
      </c>
      <c r="F1" s="101" t="s">
        <v>612</v>
      </c>
      <c r="G1" s="101" t="s">
        <v>613</v>
      </c>
      <c r="H1" s="101" t="s">
        <v>614</v>
      </c>
      <c r="I1" s="101" t="s">
        <v>615</v>
      </c>
      <c r="J1" s="101" t="s">
        <v>616</v>
      </c>
      <c r="K1" s="101" t="s">
        <v>617</v>
      </c>
      <c r="L1" s="101" t="s">
        <v>618</v>
      </c>
      <c r="M1" s="101" t="s">
        <v>619</v>
      </c>
      <c r="T1" s="24">
        <f>S1*0.6</f>
        <v>0</v>
      </c>
    </row>
    <row r="2" spans="1:20">
      <c r="A2" s="83">
        <v>-1.9120198310562664E-2</v>
      </c>
      <c r="B2" s="83">
        <v>-1.0357353430434424</v>
      </c>
      <c r="C2" s="83">
        <v>-0.71050203141309054</v>
      </c>
      <c r="D2" s="83">
        <v>-0.18203827040640386</v>
      </c>
      <c r="E2" s="83">
        <v>-0.86417567230760162</v>
      </c>
      <c r="F2" s="83">
        <v>-0.12044671558631426</v>
      </c>
      <c r="G2" s="83">
        <v>-0.10794401006030685</v>
      </c>
      <c r="H2" s="83">
        <v>-0.12074309850448328</v>
      </c>
      <c r="I2" s="83">
        <v>-0.12051612769603537</v>
      </c>
      <c r="J2" s="83">
        <v>9.9214960618097781</v>
      </c>
      <c r="K2" s="83">
        <v>9.9525721835211396</v>
      </c>
      <c r="L2" s="83">
        <v>10.006587810691983</v>
      </c>
      <c r="M2" s="83">
        <v>9.9385388555138032</v>
      </c>
    </row>
    <row r="3" spans="1:20">
      <c r="A3" s="83">
        <v>-5.4798589899207606E-3</v>
      </c>
      <c r="B3" s="83">
        <v>-1.627847520788281</v>
      </c>
      <c r="C3" s="83">
        <v>-1.2266671207591784</v>
      </c>
      <c r="D3" s="83">
        <v>-0.67087882175599078</v>
      </c>
      <c r="E3" s="83">
        <v>-1.4354445887225094</v>
      </c>
      <c r="F3" s="83">
        <v>-0.16674238558943566</v>
      </c>
      <c r="G3" s="83">
        <v>-0.14354932637105633</v>
      </c>
      <c r="H3" s="83">
        <v>-0.1527081439902378</v>
      </c>
      <c r="I3" s="83">
        <v>-0.16393582382197569</v>
      </c>
      <c r="J3" s="83">
        <v>9.8674904185014576</v>
      </c>
      <c r="K3" s="83">
        <v>9.9048588626099079</v>
      </c>
      <c r="L3" s="83">
        <v>9.9609744395841275</v>
      </c>
      <c r="M3" s="83">
        <v>9.8862165686136567</v>
      </c>
    </row>
    <row r="4" spans="1:20">
      <c r="A4" s="83">
        <v>1.1129331958381616E-2</v>
      </c>
      <c r="B4" s="83">
        <v>-1.9440453631732579</v>
      </c>
      <c r="C4" s="83">
        <v>-1.6918393312315427</v>
      </c>
      <c r="D4" s="83">
        <v>-1.0379608285476709</v>
      </c>
      <c r="E4" s="83">
        <v>-1.7619409401811892</v>
      </c>
      <c r="F4" s="83">
        <v>-0.18292368641094625</v>
      </c>
      <c r="G4" s="83">
        <v>-0.16920484299159377</v>
      </c>
      <c r="H4" s="83">
        <v>-0.16724740711623332</v>
      </c>
      <c r="I4" s="83">
        <v>-0.17978499279727167</v>
      </c>
      <c r="J4" s="83">
        <v>9.8379306792455399</v>
      </c>
      <c r="K4" s="83">
        <v>9.8614208829495276</v>
      </c>
      <c r="L4" s="83">
        <v>9.9259195750193498</v>
      </c>
      <c r="M4" s="83">
        <v>9.8555529678653144</v>
      </c>
    </row>
    <row r="5" spans="1:20">
      <c r="A5" s="83">
        <v>2.6393446621475469E-2</v>
      </c>
      <c r="B5" s="83">
        <v>-2.0708737896253409</v>
      </c>
      <c r="C5" s="83">
        <v>-1.9216601183024706</v>
      </c>
      <c r="D5" s="83">
        <v>-1.2435182252413606</v>
      </c>
      <c r="E5" s="83">
        <v>-1.9047391399638236</v>
      </c>
      <c r="F5" s="83">
        <v>-0.18162958637632509</v>
      </c>
      <c r="G5" s="83">
        <v>-0.17425742939484734</v>
      </c>
      <c r="H5" s="83">
        <v>-0.16657388769221737</v>
      </c>
      <c r="I5" s="83">
        <v>-0.17861741987912905</v>
      </c>
      <c r="J5" s="83">
        <v>9.8253341451266571</v>
      </c>
      <c r="K5" s="83">
        <v>9.8392804363396849</v>
      </c>
      <c r="L5" s="83">
        <v>9.9054703537057325</v>
      </c>
      <c r="M5" s="83">
        <v>9.8413745533615309</v>
      </c>
    </row>
    <row r="6" spans="1:20">
      <c r="A6" s="83">
        <v>3.8649545828850496E-2</v>
      </c>
      <c r="B6" s="83">
        <v>-2.0700007617674765</v>
      </c>
      <c r="C6" s="83">
        <v>-1.9898576546370561</v>
      </c>
      <c r="D6" s="83">
        <v>-1.3333232160270769</v>
      </c>
      <c r="E6" s="83">
        <v>-1.9222477527111259</v>
      </c>
      <c r="F6" s="83">
        <v>-0.17049185456411986</v>
      </c>
      <c r="G6" s="83">
        <v>-0.16703711256372822</v>
      </c>
      <c r="H6" s="83">
        <v>-0.15705179309771777</v>
      </c>
      <c r="I6" s="83">
        <v>-0.16780764587228103</v>
      </c>
      <c r="J6" s="83">
        <v>9.824325655425584</v>
      </c>
      <c r="K6" s="83">
        <v>9.8318626597870811</v>
      </c>
      <c r="L6" s="83">
        <v>9.8956364234000649</v>
      </c>
      <c r="M6" s="83">
        <v>9.8385880294229597</v>
      </c>
    </row>
    <row r="7" spans="1:20">
      <c r="A7" s="83">
        <v>4.7381983614491752E-2</v>
      </c>
      <c r="B7" s="83">
        <v>-1.9865771073918792</v>
      </c>
      <c r="C7" s="83">
        <v>-1.9516441326244998</v>
      </c>
      <c r="D7" s="83">
        <v>-1.3428992785701004</v>
      </c>
      <c r="E7" s="83">
        <v>-1.8576430560470036</v>
      </c>
      <c r="F7" s="83">
        <v>-0.15441903676030044</v>
      </c>
      <c r="G7" s="83">
        <v>-0.15329523902748443</v>
      </c>
      <c r="H7" s="83">
        <v>-0.14297025009115116</v>
      </c>
      <c r="I7" s="83">
        <v>-0.15213779385507831</v>
      </c>
      <c r="J7" s="83">
        <v>9.8309446496720003</v>
      </c>
      <c r="K7" s="83">
        <v>9.8342689730832991</v>
      </c>
      <c r="L7" s="83">
        <v>9.8932956296748635</v>
      </c>
      <c r="M7" s="83">
        <v>9.8434037053726353</v>
      </c>
    </row>
    <row r="8" spans="1:20">
      <c r="A8" s="83">
        <v>5.2723900495099674E-2</v>
      </c>
      <c r="B8" s="83">
        <v>-1.8531872470715167</v>
      </c>
      <c r="C8" s="83">
        <v>-1.8468898846458581</v>
      </c>
      <c r="D8" s="83">
        <v>-1.2989962675299838</v>
      </c>
      <c r="E8" s="83">
        <v>-1.7423205091922496</v>
      </c>
      <c r="F8" s="83">
        <v>-0.13648152771693622</v>
      </c>
      <c r="G8" s="83">
        <v>-0.13667160818476853</v>
      </c>
      <c r="H8" s="83">
        <v>-0.12705413510422647</v>
      </c>
      <c r="I8" s="83">
        <v>-0.13460791135386785</v>
      </c>
      <c r="J8" s="83">
        <v>9.8423012609075151</v>
      </c>
      <c r="K8" s="83">
        <v>9.8429397952926969</v>
      </c>
      <c r="L8" s="83">
        <v>9.8960648435396674</v>
      </c>
      <c r="M8" s="83">
        <v>9.8530345404858739</v>
      </c>
    </row>
    <row r="9" spans="1:20">
      <c r="A9" s="83">
        <v>5.5133545784580296E-2</v>
      </c>
      <c r="B9" s="83">
        <v>-1.6929290461664803</v>
      </c>
      <c r="C9" s="83">
        <v>-1.7039142474231967</v>
      </c>
      <c r="D9" s="83">
        <v>-1.221416750843543</v>
      </c>
      <c r="E9" s="83">
        <v>-1.5987152479440603</v>
      </c>
      <c r="F9" s="83">
        <v>-0.11852489256966581</v>
      </c>
      <c r="G9" s="83">
        <v>-0.11939098944132587</v>
      </c>
      <c r="H9" s="83">
        <v>-0.11096888901766522</v>
      </c>
      <c r="I9" s="83">
        <v>-0.11702723488752897</v>
      </c>
      <c r="J9" s="83">
        <v>9.8563169796452978</v>
      </c>
      <c r="K9" s="83">
        <v>9.8553196591020651</v>
      </c>
      <c r="L9" s="83">
        <v>9.902152227947429</v>
      </c>
      <c r="M9" s="83">
        <v>9.8654596140417929</v>
      </c>
    </row>
    <row r="10" spans="1:20">
      <c r="A10" s="83">
        <v>5.5192816325100313E-2</v>
      </c>
      <c r="B10" s="83">
        <v>-1.5218088714646472</v>
      </c>
      <c r="C10" s="83">
        <v>-1.5424305878982247</v>
      </c>
      <c r="D10" s="83">
        <v>-1.1245538086775142</v>
      </c>
      <c r="E10" s="83">
        <v>-1.4425172210528276</v>
      </c>
      <c r="F10" s="83">
        <v>-0.10159231178106243</v>
      </c>
      <c r="G10" s="83">
        <v>-0.10274584141026222</v>
      </c>
      <c r="H10" s="83">
        <v>-9.56762411185752E-2</v>
      </c>
      <c r="I10" s="83">
        <v>-0.10042286261848776</v>
      </c>
      <c r="J10" s="83">
        <v>9.8715259197872545</v>
      </c>
      <c r="K10" s="83">
        <v>9.8696042997389206</v>
      </c>
      <c r="L10" s="83">
        <v>9.9102327378655115</v>
      </c>
      <c r="M10" s="83">
        <v>9.8792407862518488</v>
      </c>
    </row>
    <row r="11" spans="1:20">
      <c r="A11" s="83">
        <v>5.3489546937035559E-2</v>
      </c>
      <c r="B11" s="83">
        <v>-1.3505911387986125</v>
      </c>
      <c r="C11" s="83">
        <v>-1.3758095735723008</v>
      </c>
      <c r="D11" s="83">
        <v>-1.0186480577986408</v>
      </c>
      <c r="E11" s="83">
        <v>-1.2843962299877443</v>
      </c>
      <c r="F11" s="83">
        <v>-8.6212331628576777E-2</v>
      </c>
      <c r="G11" s="83">
        <v>-8.7426131513090866E-2</v>
      </c>
      <c r="H11" s="83">
        <v>-8.1680531951722202E-2</v>
      </c>
      <c r="I11" s="83">
        <v>-8.5318904958719965E-2</v>
      </c>
      <c r="J11" s="83">
        <v>9.8869214768526206</v>
      </c>
      <c r="K11" s="83">
        <v>9.8845484422807779</v>
      </c>
      <c r="L11" s="83">
        <v>9.9193454240083998</v>
      </c>
      <c r="M11" s="83">
        <v>9.8933798916057949</v>
      </c>
    </row>
    <row r="21" spans="18:18">
      <c r="R21" s="102"/>
    </row>
    <row r="22" spans="18:18">
      <c r="R22" s="102"/>
    </row>
    <row r="23" spans="18:18">
      <c r="R23" s="102"/>
    </row>
    <row r="24" spans="18:18">
      <c r="R24" s="102"/>
    </row>
    <row r="25" spans="18:18">
      <c r="R25" s="102"/>
    </row>
    <row r="26" spans="18:18">
      <c r="R26" s="102"/>
    </row>
    <row r="27" spans="18:18">
      <c r="R27" s="102"/>
    </row>
    <row r="28" spans="18:18">
      <c r="R28" s="102"/>
    </row>
    <row r="29" spans="18:18">
      <c r="R29" s="102"/>
    </row>
    <row r="30" spans="18:18">
      <c r="R30" s="102"/>
    </row>
    <row r="31" spans="18:18">
      <c r="R31" s="102"/>
    </row>
    <row r="32" spans="18:18">
      <c r="R32" s="102"/>
    </row>
    <row r="33" spans="18:18">
      <c r="R33" s="102"/>
    </row>
    <row r="34" spans="18:18">
      <c r="R34" s="102"/>
    </row>
    <row r="35" spans="18:18">
      <c r="R35" s="102"/>
    </row>
    <row r="36" spans="18:18">
      <c r="R36" s="102"/>
    </row>
    <row r="37" spans="18:18">
      <c r="R37" s="102"/>
    </row>
    <row r="38" spans="18:18">
      <c r="R38" s="102"/>
    </row>
    <row r="39" spans="18:18">
      <c r="R39" s="102"/>
    </row>
    <row r="40" spans="18:18">
      <c r="R40" s="102"/>
    </row>
    <row r="41" spans="18:18">
      <c r="R41" s="102"/>
    </row>
    <row r="42" spans="18:18">
      <c r="R42" s="102"/>
    </row>
    <row r="43" spans="18:18">
      <c r="R43" s="102"/>
    </row>
    <row r="44" spans="18:18">
      <c r="R44" s="102"/>
    </row>
    <row r="45" spans="18:18">
      <c r="R45" s="102"/>
    </row>
    <row r="46" spans="18:18">
      <c r="R46" s="102"/>
    </row>
    <row r="47" spans="18:18">
      <c r="R47" s="102"/>
    </row>
    <row r="48" spans="18:18">
      <c r="R48" s="102"/>
    </row>
    <row r="49" spans="18:18">
      <c r="R49" s="102"/>
    </row>
    <row r="50" spans="18:18">
      <c r="R50" s="102"/>
    </row>
    <row r="51" spans="18:18">
      <c r="R51" s="102"/>
    </row>
    <row r="52" spans="18:18">
      <c r="R52" s="102"/>
    </row>
    <row r="53" spans="18:18">
      <c r="R53" s="102"/>
    </row>
    <row r="54" spans="18:18">
      <c r="R54" s="102"/>
    </row>
    <row r="55" spans="18:18">
      <c r="R55" s="102"/>
    </row>
    <row r="56" spans="18:18">
      <c r="R56" s="102"/>
    </row>
    <row r="57" spans="18:18">
      <c r="R57" s="102"/>
    </row>
    <row r="58" spans="18:18">
      <c r="R58" s="102"/>
    </row>
    <row r="59" spans="18:18">
      <c r="R59" s="102"/>
    </row>
    <row r="60" spans="18:18">
      <c r="R60" s="102"/>
    </row>
    <row r="61" spans="18:18">
      <c r="R61" s="102"/>
    </row>
    <row r="62" spans="18:18">
      <c r="R62" s="102"/>
    </row>
    <row r="63" spans="18:18">
      <c r="R63" s="102"/>
    </row>
    <row r="64" spans="18:18">
      <c r="R64" s="102"/>
    </row>
    <row r="65" spans="18:18">
      <c r="R65" s="102"/>
    </row>
    <row r="66" spans="18:18">
      <c r="R66" s="102"/>
    </row>
    <row r="67" spans="18:18">
      <c r="R67" s="102"/>
    </row>
    <row r="68" spans="18:18">
      <c r="R68" s="102"/>
    </row>
    <row r="69" spans="18:18">
      <c r="R69" s="102"/>
    </row>
    <row r="70" spans="18:18">
      <c r="R70" s="102"/>
    </row>
    <row r="71" spans="18:18">
      <c r="R71" s="102"/>
    </row>
    <row r="72" spans="18:18">
      <c r="R72" s="102"/>
    </row>
    <row r="73" spans="18:18">
      <c r="R73" s="102"/>
    </row>
    <row r="74" spans="18:18">
      <c r="R74" s="102"/>
    </row>
    <row r="75" spans="18:18">
      <c r="R75" s="102"/>
    </row>
    <row r="76" spans="18:18">
      <c r="R76" s="102"/>
    </row>
    <row r="77" spans="18:18">
      <c r="R77" s="102"/>
    </row>
    <row r="78" spans="18:18">
      <c r="R78" s="102"/>
    </row>
    <row r="79" spans="18:18">
      <c r="R79" s="102"/>
    </row>
    <row r="80" spans="18:18">
      <c r="R80" s="102"/>
    </row>
    <row r="81" spans="18:18">
      <c r="R81" s="102"/>
    </row>
    <row r="82" spans="18:18">
      <c r="R82" s="102"/>
    </row>
    <row r="83" spans="18:18">
      <c r="R83" s="102"/>
    </row>
    <row r="84" spans="18:18">
      <c r="R84" s="102"/>
    </row>
    <row r="85" spans="18:18">
      <c r="R85" s="102"/>
    </row>
    <row r="86" spans="18:18">
      <c r="R86" s="102"/>
    </row>
    <row r="87" spans="18:18">
      <c r="R87" s="102"/>
    </row>
    <row r="88" spans="18:18">
      <c r="R88" s="102"/>
    </row>
    <row r="89" spans="18:18">
      <c r="R89" s="102"/>
    </row>
    <row r="90" spans="18:18">
      <c r="R90" s="102"/>
    </row>
    <row r="91" spans="18:18">
      <c r="R91" s="102"/>
    </row>
    <row r="92" spans="18:18">
      <c r="R92" s="102"/>
    </row>
    <row r="93" spans="18:18">
      <c r="R93" s="102"/>
    </row>
    <row r="94" spans="18:18">
      <c r="R94" s="102"/>
    </row>
    <row r="95" spans="18:18">
      <c r="R95" s="102"/>
    </row>
    <row r="96" spans="18:18">
      <c r="R96" s="102"/>
    </row>
    <row r="97" spans="18:18">
      <c r="R97" s="102"/>
    </row>
    <row r="98" spans="18:18">
      <c r="R98" s="102"/>
    </row>
    <row r="99" spans="18:18">
      <c r="R99" s="102"/>
    </row>
    <row r="100" spans="18:18">
      <c r="R100" s="102"/>
    </row>
    <row r="101" spans="18:18">
      <c r="R101" s="102"/>
    </row>
    <row r="102" spans="18:18">
      <c r="R102" s="102"/>
    </row>
    <row r="103" spans="18:18">
      <c r="R103" s="102"/>
    </row>
    <row r="104" spans="18:18">
      <c r="R104" s="102"/>
    </row>
    <row r="105" spans="18:18">
      <c r="R105" s="102"/>
    </row>
    <row r="106" spans="18:18">
      <c r="R106" s="102"/>
    </row>
    <row r="107" spans="18:18">
      <c r="R107" s="102"/>
    </row>
    <row r="108" spans="18:18">
      <c r="R108" s="102"/>
    </row>
    <row r="109" spans="18:18">
      <c r="R109" s="102"/>
    </row>
    <row r="110" spans="18:18">
      <c r="R110" s="102"/>
    </row>
    <row r="111" spans="18:18">
      <c r="R111" s="102"/>
    </row>
    <row r="112" spans="18:18">
      <c r="R112" s="102"/>
    </row>
    <row r="113" spans="18:18">
      <c r="R113" s="102"/>
    </row>
    <row r="114" spans="18:18">
      <c r="R114" s="102"/>
    </row>
    <row r="115" spans="18:18">
      <c r="R115" s="102"/>
    </row>
    <row r="116" spans="18:18">
      <c r="R116" s="102"/>
    </row>
    <row r="117" spans="18:18">
      <c r="R117" s="102"/>
    </row>
    <row r="118" spans="18:18">
      <c r="R118" s="102"/>
    </row>
    <row r="119" spans="18:18">
      <c r="R119" s="102"/>
    </row>
    <row r="120" spans="18:18">
      <c r="R120" s="102"/>
    </row>
    <row r="121" spans="18:18">
      <c r="R121" s="102"/>
    </row>
    <row r="122" spans="18:18">
      <c r="R122" s="102"/>
    </row>
    <row r="123" spans="18:18">
      <c r="R123" s="102"/>
    </row>
    <row r="124" spans="18:18">
      <c r="R124" s="102"/>
    </row>
    <row r="125" spans="18:18">
      <c r="R125" s="102"/>
    </row>
    <row r="126" spans="18:18">
      <c r="R126" s="102"/>
    </row>
    <row r="127" spans="18:18">
      <c r="R127" s="102"/>
    </row>
    <row r="128" spans="18:18">
      <c r="R128" s="102"/>
    </row>
    <row r="129" spans="18:18">
      <c r="R129" s="102"/>
    </row>
    <row r="130" spans="18:18">
      <c r="R130" s="102"/>
    </row>
    <row r="131" spans="18:18">
      <c r="R131" s="102"/>
    </row>
    <row r="132" spans="18:18">
      <c r="R132" s="102"/>
    </row>
    <row r="133" spans="18:18">
      <c r="R133" s="102"/>
    </row>
    <row r="134" spans="18:18">
      <c r="R134" s="102"/>
    </row>
    <row r="135" spans="18:18">
      <c r="R135" s="102"/>
    </row>
    <row r="136" spans="18:18">
      <c r="R136" s="102"/>
    </row>
    <row r="137" spans="18:18">
      <c r="R137" s="102"/>
    </row>
    <row r="138" spans="18:18">
      <c r="R138" s="102"/>
    </row>
    <row r="139" spans="18:18">
      <c r="R139" s="102"/>
    </row>
    <row r="140" spans="18:18">
      <c r="R140" s="102"/>
    </row>
    <row r="141" spans="18:18">
      <c r="R141" s="102"/>
    </row>
    <row r="142" spans="18:18">
      <c r="R142" s="102"/>
    </row>
    <row r="143" spans="18:18">
      <c r="R143" s="102"/>
    </row>
    <row r="144" spans="18:18">
      <c r="R144" s="102"/>
    </row>
    <row r="145" spans="18:18">
      <c r="R145" s="102"/>
    </row>
    <row r="146" spans="18:18">
      <c r="R146" s="102"/>
    </row>
    <row r="147" spans="18:18">
      <c r="R147" s="102"/>
    </row>
    <row r="148" spans="18:18">
      <c r="R148" s="102"/>
    </row>
    <row r="149" spans="18:18">
      <c r="R149" s="102"/>
    </row>
    <row r="150" spans="18:18">
      <c r="R150" s="102"/>
    </row>
    <row r="151" spans="18:18">
      <c r="R151" s="102"/>
    </row>
    <row r="152" spans="18:18">
      <c r="R152" s="102"/>
    </row>
    <row r="153" spans="18:18">
      <c r="R153" s="102"/>
    </row>
    <row r="154" spans="18:18">
      <c r="R154" s="102"/>
    </row>
    <row r="155" spans="18:18">
      <c r="R155" s="102"/>
    </row>
    <row r="156" spans="18:18">
      <c r="R156" s="102"/>
    </row>
    <row r="157" spans="18:18">
      <c r="R157" s="102"/>
    </row>
    <row r="158" spans="18:18">
      <c r="R158" s="102"/>
    </row>
    <row r="159" spans="18:18">
      <c r="R159" s="102"/>
    </row>
    <row r="160" spans="18:18">
      <c r="R160" s="102"/>
    </row>
    <row r="161" spans="18:18">
      <c r="R161" s="102"/>
    </row>
    <row r="162" spans="18:18">
      <c r="R162" s="102"/>
    </row>
    <row r="163" spans="18:18">
      <c r="R163" s="102"/>
    </row>
    <row r="164" spans="18:18">
      <c r="R164" s="102"/>
    </row>
    <row r="165" spans="18:18">
      <c r="R165" s="102"/>
    </row>
    <row r="166" spans="18:18">
      <c r="R166" s="102"/>
    </row>
    <row r="167" spans="18:18">
      <c r="R167" s="102"/>
    </row>
    <row r="168" spans="18:18">
      <c r="R168" s="102"/>
    </row>
    <row r="169" spans="18:18">
      <c r="R169" s="102"/>
    </row>
    <row r="170" spans="18:18">
      <c r="R170" s="102"/>
    </row>
    <row r="171" spans="18:18">
      <c r="R171" s="102"/>
    </row>
    <row r="172" spans="18:18">
      <c r="R172" s="102"/>
    </row>
    <row r="173" spans="18:18">
      <c r="R173" s="102"/>
    </row>
    <row r="174" spans="18:18">
      <c r="R174" s="102"/>
    </row>
    <row r="175" spans="18:18">
      <c r="R175" s="102"/>
    </row>
    <row r="176" spans="18:18">
      <c r="R176" s="102"/>
    </row>
    <row r="177" spans="18:18">
      <c r="R177" s="102"/>
    </row>
    <row r="178" spans="18:18">
      <c r="R178" s="102"/>
    </row>
    <row r="179" spans="18:18">
      <c r="R179" s="102"/>
    </row>
    <row r="180" spans="18:18">
      <c r="R180" s="102"/>
    </row>
    <row r="181" spans="18:18">
      <c r="R181" s="102"/>
    </row>
    <row r="182" spans="18:18">
      <c r="R182" s="102"/>
    </row>
    <row r="183" spans="18:18">
      <c r="R183" s="102"/>
    </row>
    <row r="184" spans="18:18">
      <c r="R184" s="102"/>
    </row>
    <row r="185" spans="18:18">
      <c r="R185" s="102"/>
    </row>
    <row r="186" spans="18:18">
      <c r="R186" s="102"/>
    </row>
    <row r="187" spans="18:18">
      <c r="R187" s="102"/>
    </row>
    <row r="188" spans="18:18">
      <c r="R188" s="102"/>
    </row>
    <row r="189" spans="18:18">
      <c r="R189" s="102"/>
    </row>
    <row r="190" spans="18:18">
      <c r="R190" s="102"/>
    </row>
    <row r="191" spans="18:18">
      <c r="R191" s="102"/>
    </row>
    <row r="192" spans="18:18">
      <c r="R192" s="102"/>
    </row>
    <row r="193" spans="18:18">
      <c r="R193" s="102"/>
    </row>
    <row r="194" spans="18:18">
      <c r="R194" s="102"/>
    </row>
    <row r="195" spans="18:18">
      <c r="R195" s="102"/>
    </row>
    <row r="196" spans="18:18">
      <c r="R196" s="102"/>
    </row>
    <row r="197" spans="18:18">
      <c r="R197" s="102"/>
    </row>
    <row r="198" spans="18:18">
      <c r="R198" s="102"/>
    </row>
    <row r="199" spans="18:18">
      <c r="R199" s="102"/>
    </row>
    <row r="200" spans="18:18">
      <c r="R200" s="102"/>
    </row>
    <row r="201" spans="18:18">
      <c r="R201" s="102"/>
    </row>
  </sheetData>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47EC82-305E-497F-A3DB-9B56D6B5B580}">
  <sheetPr>
    <tabColor theme="9" tint="0.59999389629810485"/>
  </sheetPr>
  <dimension ref="A1:D14"/>
  <sheetViews>
    <sheetView zoomScale="70" zoomScaleNormal="70" workbookViewId="0">
      <selection activeCell="AE37" sqref="AE37"/>
    </sheetView>
  </sheetViews>
  <sheetFormatPr defaultColWidth="8.7109375" defaultRowHeight="12.6"/>
  <cols>
    <col min="1" max="1" width="8.7109375" style="81"/>
    <col min="2" max="2" width="13" style="81" customWidth="1"/>
    <col min="3" max="3" width="12.140625" style="81" customWidth="1"/>
    <col min="4" max="16384" width="8.7109375" style="81"/>
  </cols>
  <sheetData>
    <row r="1" spans="1:4">
      <c r="A1" s="103" t="s">
        <v>352</v>
      </c>
      <c r="B1" s="103" t="s">
        <v>353</v>
      </c>
      <c r="C1" s="103" t="s">
        <v>354</v>
      </c>
      <c r="D1" s="103" t="s">
        <v>355</v>
      </c>
    </row>
    <row r="2" spans="1:4">
      <c r="A2" s="103">
        <v>1</v>
      </c>
      <c r="B2" s="103">
        <v>0</v>
      </c>
      <c r="C2" s="103">
        <v>0</v>
      </c>
      <c r="D2" s="103">
        <v>0</v>
      </c>
    </row>
    <row r="3" spans="1:4">
      <c r="A3" s="103">
        <v>2</v>
      </c>
      <c r="B3" s="103">
        <v>-14.321793834845099</v>
      </c>
      <c r="C3" s="103">
        <v>0</v>
      </c>
      <c r="D3" s="103">
        <v>-14.321793834845099</v>
      </c>
    </row>
    <row r="4" spans="1:4">
      <c r="A4" s="103">
        <v>3</v>
      </c>
      <c r="B4" s="103">
        <v>0</v>
      </c>
      <c r="C4" s="103">
        <v>0</v>
      </c>
      <c r="D4" s="103">
        <v>0</v>
      </c>
    </row>
    <row r="5" spans="1:4">
      <c r="A5" s="103">
        <v>4</v>
      </c>
      <c r="B5" s="103">
        <v>0</v>
      </c>
      <c r="C5" s="103">
        <v>0</v>
      </c>
      <c r="D5" s="103">
        <v>0</v>
      </c>
    </row>
    <row r="6" spans="1:4">
      <c r="A6" s="103">
        <v>5</v>
      </c>
      <c r="B6" s="103">
        <v>0</v>
      </c>
      <c r="C6" s="103">
        <v>0</v>
      </c>
      <c r="D6" s="103">
        <v>0</v>
      </c>
    </row>
    <row r="7" spans="1:4">
      <c r="A7" s="103"/>
      <c r="B7" s="103"/>
      <c r="C7" s="103"/>
      <c r="D7" s="103"/>
    </row>
    <row r="8" spans="1:4">
      <c r="A8" s="103"/>
      <c r="B8" s="103"/>
      <c r="C8" s="103"/>
      <c r="D8" s="103"/>
    </row>
    <row r="9" spans="1:4">
      <c r="A9" s="103" t="s">
        <v>352</v>
      </c>
      <c r="B9" s="103" t="s">
        <v>353</v>
      </c>
      <c r="C9" s="103" t="s">
        <v>355</v>
      </c>
      <c r="D9" s="103"/>
    </row>
    <row r="10" spans="1:4">
      <c r="A10" s="103">
        <v>1</v>
      </c>
      <c r="B10" s="103">
        <v>0</v>
      </c>
      <c r="C10" s="103">
        <v>0</v>
      </c>
      <c r="D10" s="103"/>
    </row>
    <row r="11" spans="1:4">
      <c r="A11" s="103">
        <v>2</v>
      </c>
      <c r="B11" s="103">
        <v>52.527728186218098</v>
      </c>
      <c r="C11" s="103">
        <v>132.64707865648799</v>
      </c>
      <c r="D11" s="103"/>
    </row>
    <row r="12" spans="1:4">
      <c r="A12" s="103">
        <v>3</v>
      </c>
      <c r="B12" s="103">
        <v>0</v>
      </c>
      <c r="C12" s="103">
        <v>0</v>
      </c>
      <c r="D12" s="103"/>
    </row>
    <row r="13" spans="1:4">
      <c r="A13" s="103">
        <v>4</v>
      </c>
      <c r="B13" s="103">
        <v>0</v>
      </c>
      <c r="C13" s="103">
        <v>0</v>
      </c>
      <c r="D13" s="103"/>
    </row>
    <row r="14" spans="1:4">
      <c r="A14" s="103">
        <v>5</v>
      </c>
      <c r="B14" s="103">
        <v>0</v>
      </c>
      <c r="C14" s="103">
        <v>0</v>
      </c>
      <c r="D14" s="10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45BA2-05F6-4BF8-AD81-E0B248FC1EBE}">
  <sheetPr>
    <tabColor theme="8" tint="0.59999389629810485"/>
  </sheetPr>
  <dimension ref="A1:K22"/>
  <sheetViews>
    <sheetView zoomScale="70" zoomScaleNormal="70" workbookViewId="0">
      <selection activeCell="C20" sqref="C20"/>
    </sheetView>
  </sheetViews>
  <sheetFormatPr defaultColWidth="8.7109375" defaultRowHeight="12.6"/>
  <cols>
    <col min="1" max="1" width="13.5703125" style="311" bestFit="1" customWidth="1"/>
    <col min="2" max="2" width="8.7109375" style="311"/>
    <col min="3" max="3" width="14.140625" style="311" customWidth="1"/>
    <col min="4" max="5" width="16.28515625" style="311" customWidth="1"/>
    <col min="6" max="6" width="11.5703125" style="311" customWidth="1"/>
    <col min="7" max="7" width="0" style="311" hidden="1" customWidth="1"/>
    <col min="8" max="8" width="14.7109375" style="311" hidden="1" customWidth="1"/>
    <col min="9" max="9" width="16.140625" style="311" hidden="1" customWidth="1"/>
    <col min="10" max="10" width="18.42578125" style="311" hidden="1" customWidth="1"/>
    <col min="11" max="11" width="10.85546875" style="311" hidden="1" customWidth="1"/>
    <col min="12" max="12" width="0" style="311" hidden="1" customWidth="1"/>
    <col min="13" max="16384" width="8.7109375" style="311"/>
  </cols>
  <sheetData>
    <row r="1" spans="1:11" s="310" customFormat="1" ht="37.5">
      <c r="A1" s="315" t="s">
        <v>75</v>
      </c>
      <c r="B1" s="315"/>
      <c r="C1" s="315" t="s">
        <v>76</v>
      </c>
      <c r="D1" s="315" t="s">
        <v>77</v>
      </c>
      <c r="E1" s="315" t="s">
        <v>78</v>
      </c>
      <c r="F1" s="315" t="s">
        <v>79</v>
      </c>
      <c r="H1" s="310" t="s">
        <v>76</v>
      </c>
      <c r="I1" s="310" t="s">
        <v>77</v>
      </c>
      <c r="J1" s="310" t="s">
        <v>78</v>
      </c>
      <c r="K1" s="310" t="s">
        <v>80</v>
      </c>
    </row>
    <row r="2" spans="1:11">
      <c r="A2" s="316" t="s">
        <v>81</v>
      </c>
      <c r="B2" s="316"/>
      <c r="C2" s="317">
        <v>-10.490885909417784</v>
      </c>
      <c r="D2" s="317">
        <v>9.4212052733715517</v>
      </c>
      <c r="E2" s="317">
        <v>6.9476362684868187</v>
      </c>
      <c r="F2" s="317">
        <v>-16.368841541858369</v>
      </c>
      <c r="H2" s="313" t="s">
        <v>82</v>
      </c>
      <c r="I2" s="313">
        <v>9.42</v>
      </c>
      <c r="J2" s="313">
        <v>8.41</v>
      </c>
      <c r="K2" s="313" t="s">
        <v>83</v>
      </c>
    </row>
    <row r="3" spans="1:11">
      <c r="A3" s="316" t="s">
        <v>84</v>
      </c>
      <c r="B3" s="316"/>
      <c r="C3" s="317">
        <v>-15.556757629720792</v>
      </c>
      <c r="D3" s="317">
        <v>8.410676275444068</v>
      </c>
      <c r="E3" s="317">
        <v>9.1922180847123514</v>
      </c>
      <c r="F3" s="317">
        <v>-17.602894360156419</v>
      </c>
      <c r="H3" s="313" t="s">
        <v>85</v>
      </c>
      <c r="I3" s="313">
        <v>8.41</v>
      </c>
      <c r="J3" s="313">
        <v>9.93</v>
      </c>
      <c r="K3" s="313" t="s">
        <v>86</v>
      </c>
    </row>
    <row r="4" spans="1:11">
      <c r="A4" s="316" t="s">
        <v>87</v>
      </c>
      <c r="B4" s="316"/>
      <c r="C4" s="317">
        <v>8.8317269379116112</v>
      </c>
      <c r="D4" s="317">
        <v>1.972460463841277</v>
      </c>
      <c r="E4" s="317">
        <v>2.8655571767495198</v>
      </c>
      <c r="F4" s="317">
        <v>-4.8380176405907971</v>
      </c>
      <c r="H4" s="313">
        <v>8.3800000000000008</v>
      </c>
      <c r="I4" s="313">
        <v>1.97</v>
      </c>
      <c r="J4" s="313">
        <v>2.4700000000000002</v>
      </c>
      <c r="K4" s="313" t="s">
        <v>88</v>
      </c>
    </row>
    <row r="5" spans="1:11">
      <c r="A5" s="316" t="s">
        <v>89</v>
      </c>
      <c r="B5" s="316"/>
      <c r="C5" s="317">
        <v>3.1595255270805751</v>
      </c>
      <c r="D5" s="317">
        <v>1.9659926608322487</v>
      </c>
      <c r="E5" s="317">
        <v>2.8122863706855656</v>
      </c>
      <c r="F5" s="317">
        <v>-4.7782790315178145</v>
      </c>
      <c r="H5" s="313">
        <v>2.4</v>
      </c>
      <c r="I5" s="313">
        <v>1.98</v>
      </c>
      <c r="J5" s="313">
        <v>3.53</v>
      </c>
      <c r="K5" s="313" t="s">
        <v>90</v>
      </c>
    </row>
    <row r="6" spans="1:11">
      <c r="A6" s="316" t="s">
        <v>91</v>
      </c>
      <c r="B6" s="316"/>
      <c r="C6" s="317">
        <v>-5.7817163392690532</v>
      </c>
      <c r="D6" s="317">
        <v>7.4368690877649906</v>
      </c>
      <c r="E6" s="317">
        <v>5.9026759869845842</v>
      </c>
      <c r="F6" s="317">
        <v>-13.339545074749575</v>
      </c>
      <c r="H6" s="313" t="s">
        <v>92</v>
      </c>
      <c r="I6" s="313">
        <v>7.51</v>
      </c>
      <c r="J6" s="313">
        <v>4.03</v>
      </c>
      <c r="K6" s="313" t="s">
        <v>93</v>
      </c>
    </row>
    <row r="7" spans="1:11">
      <c r="A7" s="316" t="s">
        <v>94</v>
      </c>
      <c r="B7" s="316"/>
      <c r="C7" s="317">
        <v>-8.1003778154363317</v>
      </c>
      <c r="D7" s="317">
        <v>0.68819198323796382</v>
      </c>
      <c r="E7" s="317">
        <v>4.4436523785241269</v>
      </c>
      <c r="F7" s="317">
        <v>-5.1318443617620906</v>
      </c>
      <c r="H7" s="313" t="s">
        <v>95</v>
      </c>
      <c r="I7" s="313">
        <v>0.69</v>
      </c>
      <c r="J7" s="313">
        <v>4.4000000000000004</v>
      </c>
      <c r="K7" s="313" t="s">
        <v>96</v>
      </c>
    </row>
    <row r="8" spans="1:11">
      <c r="A8" s="316" t="s">
        <v>97</v>
      </c>
      <c r="B8" s="316"/>
      <c r="C8" s="317">
        <v>-1.0129641848933915</v>
      </c>
      <c r="D8" s="317">
        <v>3.8506775503121475</v>
      </c>
      <c r="E8" s="317">
        <v>3.0841473998370512</v>
      </c>
      <c r="F8" s="317">
        <v>-6.9348249501491992</v>
      </c>
      <c r="H8" s="313" t="s">
        <v>98</v>
      </c>
      <c r="I8" s="313">
        <v>4.18</v>
      </c>
      <c r="J8" s="313">
        <v>2.5299999999999998</v>
      </c>
      <c r="K8" s="313" t="s">
        <v>99</v>
      </c>
    </row>
    <row r="9" spans="1:11">
      <c r="A9" s="316" t="s">
        <v>100</v>
      </c>
      <c r="B9" s="316"/>
      <c r="C9" s="317">
        <v>-15.617501101241544</v>
      </c>
      <c r="D9" s="317">
        <v>0.27439032174717587</v>
      </c>
      <c r="E9" s="317">
        <v>5.2110224586376344</v>
      </c>
      <c r="F9" s="317">
        <v>-5.4854127803848103</v>
      </c>
      <c r="H9" s="313" t="s">
        <v>101</v>
      </c>
      <c r="I9" s="313">
        <v>0.27</v>
      </c>
      <c r="J9" s="313">
        <v>5.88</v>
      </c>
      <c r="K9" s="313" t="s">
        <v>102</v>
      </c>
    </row>
    <row r="10" spans="1:11">
      <c r="A10" s="316" t="s">
        <v>103</v>
      </c>
      <c r="B10" s="316"/>
      <c r="C10" s="317">
        <v>-12.436789975172843</v>
      </c>
      <c r="D10" s="317">
        <v>5.0794699033977295</v>
      </c>
      <c r="E10" s="317">
        <v>8.3673749208058741</v>
      </c>
      <c r="F10" s="317">
        <v>-13.446844824203604</v>
      </c>
      <c r="H10" s="313" t="s">
        <v>104</v>
      </c>
      <c r="I10" s="313">
        <v>5.08</v>
      </c>
      <c r="J10" s="313">
        <v>8.3699999999999992</v>
      </c>
      <c r="K10" s="313" t="s">
        <v>105</v>
      </c>
    </row>
    <row r="12" spans="1:11">
      <c r="H12" s="312"/>
      <c r="I12" s="312"/>
      <c r="J12" s="312"/>
      <c r="K12" s="312"/>
    </row>
    <row r="13" spans="1:11">
      <c r="H13" s="312"/>
      <c r="I13" s="312"/>
      <c r="J13" s="312"/>
      <c r="K13" s="312"/>
    </row>
    <row r="14" spans="1:11">
      <c r="H14" s="312"/>
      <c r="I14" s="312"/>
      <c r="J14" s="312"/>
      <c r="K14" s="312"/>
    </row>
    <row r="15" spans="1:11">
      <c r="H15" s="312"/>
      <c r="I15" s="312"/>
      <c r="J15" s="312"/>
      <c r="K15" s="312"/>
    </row>
    <row r="16" spans="1:11">
      <c r="H16" s="312"/>
      <c r="I16" s="312"/>
      <c r="J16" s="312"/>
      <c r="K16" s="312"/>
    </row>
    <row r="17" spans="5:11">
      <c r="H17" s="312"/>
      <c r="I17" s="312"/>
      <c r="J17" s="312"/>
      <c r="K17" s="312"/>
    </row>
    <row r="18" spans="5:11" ht="15.95">
      <c r="E18" s="314"/>
      <c r="H18" s="312"/>
      <c r="I18" s="312"/>
      <c r="J18" s="312"/>
      <c r="K18" s="312"/>
    </row>
    <row r="19" spans="5:11" ht="15.95">
      <c r="E19" s="314"/>
      <c r="H19" s="312"/>
      <c r="I19" s="312"/>
      <c r="J19" s="312"/>
      <c r="K19" s="312"/>
    </row>
    <row r="20" spans="5:11" ht="15.95">
      <c r="E20" s="314"/>
      <c r="H20" s="312"/>
      <c r="I20" s="312"/>
      <c r="J20" s="312"/>
      <c r="K20" s="312"/>
    </row>
    <row r="21" spans="5:11" ht="15.95">
      <c r="E21" s="314"/>
      <c r="H21" s="312"/>
      <c r="I21" s="312"/>
      <c r="J21" s="312"/>
      <c r="K21" s="312"/>
    </row>
    <row r="22" spans="5:11" ht="15.95">
      <c r="E22" s="314"/>
    </row>
  </sheetData>
  <pageMargins left="0.7" right="0.7" top="0.75" bottom="0.75" header="0.3" footer="0.3"/>
  <pageSetup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C51ABC-CFA0-4D45-BBC4-3FD0A721F71D}">
  <sheetPr>
    <tabColor theme="9" tint="0.59999389629810485"/>
  </sheetPr>
  <dimension ref="B4:J14"/>
  <sheetViews>
    <sheetView workbookViewId="0">
      <selection activeCell="H31" sqref="H31"/>
    </sheetView>
  </sheetViews>
  <sheetFormatPr defaultColWidth="8.7109375" defaultRowHeight="12.6"/>
  <cols>
    <col min="1" max="16384" width="8.7109375" style="81"/>
  </cols>
  <sheetData>
    <row r="4" spans="2:10" ht="12.95" thickBot="1"/>
    <row r="5" spans="2:10">
      <c r="B5" s="330" t="s">
        <v>620</v>
      </c>
      <c r="C5" s="104">
        <v>-1</v>
      </c>
      <c r="D5" s="104">
        <v>-2</v>
      </c>
      <c r="E5" s="105">
        <v>-3</v>
      </c>
      <c r="F5" s="104">
        <v>-4</v>
      </c>
      <c r="G5" s="104">
        <v>-5</v>
      </c>
      <c r="H5" s="104">
        <v>-6</v>
      </c>
      <c r="I5" s="385">
        <v>-7</v>
      </c>
      <c r="J5" s="386"/>
    </row>
    <row r="6" spans="2:10" ht="12.95" customHeight="1" thickBot="1">
      <c r="B6" s="331"/>
      <c r="C6" s="387" t="s">
        <v>621</v>
      </c>
      <c r="D6" s="388"/>
      <c r="E6" s="389"/>
      <c r="F6" s="387" t="s">
        <v>622</v>
      </c>
      <c r="G6" s="388"/>
      <c r="H6" s="388"/>
      <c r="I6" s="393"/>
      <c r="J6" s="394"/>
    </row>
    <row r="7" spans="2:10" ht="12.95" thickBot="1">
      <c r="B7" s="331" t="s">
        <v>623</v>
      </c>
      <c r="C7" s="106" t="s">
        <v>460</v>
      </c>
      <c r="D7" s="106" t="s">
        <v>461</v>
      </c>
      <c r="E7" s="107" t="s">
        <v>462</v>
      </c>
      <c r="F7" s="106" t="s">
        <v>460</v>
      </c>
      <c r="G7" s="106" t="s">
        <v>461</v>
      </c>
      <c r="H7" s="107" t="s">
        <v>462</v>
      </c>
      <c r="I7" s="390" t="s">
        <v>624</v>
      </c>
      <c r="J7" s="391"/>
    </row>
    <row r="8" spans="2:10">
      <c r="B8" s="332"/>
      <c r="C8" s="108"/>
      <c r="D8" s="108"/>
      <c r="E8" s="109"/>
      <c r="F8" s="108"/>
      <c r="G8" s="108"/>
      <c r="H8" s="109"/>
      <c r="I8" s="392"/>
      <c r="J8" s="386"/>
    </row>
    <row r="9" spans="2:10" ht="21">
      <c r="B9" s="332" t="s">
        <v>625</v>
      </c>
      <c r="C9" s="108" t="s">
        <v>626</v>
      </c>
      <c r="D9" s="108" t="s">
        <v>627</v>
      </c>
      <c r="E9" s="109" t="s">
        <v>628</v>
      </c>
      <c r="F9" s="108" t="s">
        <v>629</v>
      </c>
      <c r="G9" s="108" t="s">
        <v>630</v>
      </c>
      <c r="H9" s="109" t="s">
        <v>631</v>
      </c>
      <c r="I9" s="383" t="s">
        <v>632</v>
      </c>
      <c r="J9" s="384"/>
    </row>
    <row r="10" spans="2:10">
      <c r="B10" s="332"/>
      <c r="C10" s="328">
        <v>-0.05</v>
      </c>
      <c r="D10" s="328">
        <v>-5.5E-2</v>
      </c>
      <c r="E10" s="329">
        <v>-5.0999999999999997E-2</v>
      </c>
      <c r="F10" s="328">
        <v>-0.05</v>
      </c>
      <c r="G10" s="328">
        <v>-3.9E-2</v>
      </c>
      <c r="H10" s="329">
        <v>-5.8999999999999997E-2</v>
      </c>
      <c r="I10" s="395">
        <v>-7.5999999999999998E-2</v>
      </c>
      <c r="J10" s="396"/>
    </row>
    <row r="11" spans="2:10">
      <c r="B11" s="332"/>
      <c r="C11" s="108"/>
      <c r="D11" s="108"/>
      <c r="E11" s="109"/>
      <c r="F11" s="108"/>
      <c r="G11" s="108"/>
      <c r="H11" s="109"/>
      <c r="I11" s="383"/>
      <c r="J11" s="384"/>
    </row>
    <row r="12" spans="2:10">
      <c r="B12" s="332" t="s">
        <v>633</v>
      </c>
      <c r="C12" s="110">
        <v>1274</v>
      </c>
      <c r="D12" s="110">
        <v>2735</v>
      </c>
      <c r="E12" s="111">
        <v>1653</v>
      </c>
      <c r="F12" s="110">
        <v>1156</v>
      </c>
      <c r="G12" s="110">
        <v>1770</v>
      </c>
      <c r="H12" s="111">
        <v>1161</v>
      </c>
      <c r="I12" s="397">
        <v>1575</v>
      </c>
      <c r="J12" s="398"/>
    </row>
    <row r="13" spans="2:10">
      <c r="B13" s="332" t="s">
        <v>634</v>
      </c>
      <c r="C13" s="108">
        <v>37</v>
      </c>
      <c r="D13" s="108">
        <v>93</v>
      </c>
      <c r="E13" s="109">
        <v>56</v>
      </c>
      <c r="F13" s="108"/>
      <c r="G13" s="108"/>
      <c r="H13" s="109"/>
      <c r="I13" s="383"/>
      <c r="J13" s="384"/>
    </row>
    <row r="14" spans="2:10" ht="12.95" thickBot="1">
      <c r="B14" s="331" t="s">
        <v>635</v>
      </c>
      <c r="C14" s="106">
        <v>0.6099</v>
      </c>
      <c r="D14" s="106">
        <v>0.27510000000000001</v>
      </c>
      <c r="E14" s="107">
        <v>0.24940000000000001</v>
      </c>
      <c r="F14" s="106">
        <v>0.5655</v>
      </c>
      <c r="G14" s="106">
        <v>0.37390000000000001</v>
      </c>
      <c r="H14" s="107">
        <v>0.19520000000000001</v>
      </c>
      <c r="I14" s="387">
        <v>0.30659999999999998</v>
      </c>
      <c r="J14" s="394"/>
    </row>
  </sheetData>
  <mergeCells count="12">
    <mergeCell ref="I10:J10"/>
    <mergeCell ref="I11:J11"/>
    <mergeCell ref="I12:J12"/>
    <mergeCell ref="I13:J13"/>
    <mergeCell ref="I14:J14"/>
    <mergeCell ref="I9:J9"/>
    <mergeCell ref="I5:J5"/>
    <mergeCell ref="C6:E6"/>
    <mergeCell ref="I7:J7"/>
    <mergeCell ref="I8:J8"/>
    <mergeCell ref="F6:H6"/>
    <mergeCell ref="I6:J6"/>
  </mergeCells>
  <pageMargins left="0.7" right="0.7" top="0.75" bottom="0.75" header="0.3" footer="0.3"/>
  <pageSetup orientation="portrait" horizontalDpi="90" verticalDpi="90"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B6C73E-24B7-4070-A3D6-EA39D78211BB}">
  <sheetPr>
    <tabColor theme="9" tint="0.59999389629810485"/>
  </sheetPr>
  <dimension ref="A1:O74"/>
  <sheetViews>
    <sheetView zoomScaleNormal="100" workbookViewId="0">
      <selection activeCell="B57" sqref="B57"/>
    </sheetView>
  </sheetViews>
  <sheetFormatPr defaultColWidth="8.7109375" defaultRowHeight="12.6"/>
  <cols>
    <col min="1" max="1" width="1.42578125" style="80" customWidth="1"/>
    <col min="2" max="2" width="13.5703125" style="81" customWidth="1"/>
    <col min="3" max="3" width="13.85546875" style="81" customWidth="1"/>
    <col min="4" max="4" width="3.28515625" style="81" hidden="1" customWidth="1"/>
    <col min="5" max="5" width="15.5703125" style="81" customWidth="1"/>
    <col min="6" max="6" width="10.85546875" style="81" customWidth="1"/>
    <col min="7" max="7" width="13.42578125" style="81" customWidth="1"/>
    <col min="8" max="8" width="53" style="81" customWidth="1"/>
    <col min="9" max="9" width="8.85546875" style="81" customWidth="1"/>
    <col min="10" max="10" width="1.7109375" style="81" customWidth="1"/>
    <col min="11" max="11" width="13.140625" style="81" customWidth="1"/>
    <col min="12" max="12" width="13.42578125" style="81" customWidth="1"/>
    <col min="13" max="16384" width="8.7109375" style="81"/>
  </cols>
  <sheetData>
    <row r="1" spans="1:14">
      <c r="A1" s="81"/>
    </row>
    <row r="2" spans="1:14">
      <c r="A2" s="81"/>
    </row>
    <row r="3" spans="1:14">
      <c r="A3" s="81"/>
    </row>
    <row r="4" spans="1:14" ht="17.100000000000001">
      <c r="A4" s="81"/>
      <c r="B4" s="112"/>
      <c r="C4" s="112"/>
      <c r="D4" s="112"/>
      <c r="E4" s="112"/>
      <c r="F4" s="112"/>
      <c r="G4" s="112"/>
      <c r="H4" s="112"/>
      <c r="I4" s="112"/>
      <c r="J4" s="112"/>
      <c r="K4" s="112"/>
      <c r="L4" s="112"/>
    </row>
    <row r="5" spans="1:14" ht="6.75" customHeight="1">
      <c r="A5" s="81"/>
      <c r="B5" s="113"/>
      <c r="C5" s="113"/>
      <c r="D5" s="113"/>
      <c r="E5" s="113"/>
      <c r="F5" s="113"/>
      <c r="G5" s="113"/>
      <c r="H5" s="113"/>
      <c r="K5" s="114"/>
      <c r="L5" s="114"/>
    </row>
    <row r="6" spans="1:14" ht="6.2" customHeight="1">
      <c r="A6" s="81"/>
      <c r="B6" s="115"/>
      <c r="C6" s="115"/>
      <c r="D6" s="115"/>
      <c r="E6" s="115"/>
      <c r="F6" s="115"/>
      <c r="G6" s="115"/>
      <c r="H6" s="115"/>
      <c r="K6" s="114"/>
      <c r="L6" s="114"/>
    </row>
    <row r="7" spans="1:14" ht="54.75" customHeight="1">
      <c r="A7" s="81"/>
      <c r="B7" s="113"/>
      <c r="C7" s="116" t="s">
        <v>636</v>
      </c>
      <c r="D7" s="113"/>
      <c r="E7" s="116" t="s">
        <v>637</v>
      </c>
      <c r="F7" s="116" t="s">
        <v>638</v>
      </c>
      <c r="G7" s="117" t="s">
        <v>639</v>
      </c>
      <c r="H7" s="117" t="s">
        <v>393</v>
      </c>
      <c r="I7" s="118"/>
      <c r="J7" s="118"/>
      <c r="K7" s="119"/>
      <c r="L7" s="120"/>
    </row>
    <row r="8" spans="1:14" ht="12.95">
      <c r="A8" s="81"/>
      <c r="B8" s="113"/>
      <c r="C8" s="116"/>
      <c r="D8" s="113"/>
      <c r="E8" s="116"/>
      <c r="F8" s="116"/>
      <c r="G8" s="117"/>
      <c r="H8" s="117"/>
      <c r="I8" s="118"/>
      <c r="J8" s="118"/>
      <c r="K8" s="119"/>
      <c r="L8" s="120"/>
    </row>
    <row r="9" spans="1:14" ht="4.1500000000000004" customHeight="1">
      <c r="A9" s="81"/>
      <c r="B9" s="121"/>
      <c r="C9" s="121"/>
      <c r="D9" s="121"/>
      <c r="E9" s="121"/>
      <c r="F9" s="121"/>
      <c r="G9" s="121"/>
      <c r="H9" s="121"/>
    </row>
    <row r="10" spans="1:14" ht="6.75" customHeight="1">
      <c r="A10" s="81"/>
      <c r="B10" s="113"/>
      <c r="C10" s="113"/>
      <c r="D10" s="113"/>
      <c r="E10" s="113"/>
      <c r="F10" s="113"/>
      <c r="G10" s="113"/>
      <c r="H10" s="113"/>
    </row>
    <row r="11" spans="1:14" ht="12.95" hidden="1" customHeight="1">
      <c r="A11" s="81"/>
      <c r="B11" s="113" t="s">
        <v>640</v>
      </c>
      <c r="C11" s="113"/>
      <c r="D11" s="113"/>
      <c r="E11" s="113"/>
      <c r="F11" s="113"/>
      <c r="G11" s="113"/>
      <c r="H11" s="113"/>
      <c r="L11" s="122"/>
    </row>
    <row r="12" spans="1:14" ht="39">
      <c r="A12" s="81"/>
      <c r="B12" s="123" t="s">
        <v>496</v>
      </c>
      <c r="C12" s="124" t="s">
        <v>641</v>
      </c>
      <c r="D12" s="123"/>
      <c r="E12" s="124" t="s">
        <v>641</v>
      </c>
      <c r="F12" s="124" t="s">
        <v>641</v>
      </c>
      <c r="G12" s="125"/>
      <c r="H12" s="126" t="s">
        <v>642</v>
      </c>
      <c r="I12" s="127"/>
      <c r="J12" s="127"/>
      <c r="K12" s="128"/>
    </row>
    <row r="13" spans="1:14" ht="12.95" hidden="1" customHeight="1">
      <c r="A13" s="81"/>
      <c r="B13" s="113" t="s">
        <v>126</v>
      </c>
      <c r="C13" s="113"/>
      <c r="D13" s="113"/>
      <c r="E13" s="113"/>
      <c r="F13" s="113"/>
      <c r="G13" s="113"/>
      <c r="H13" s="113"/>
      <c r="K13" s="114"/>
    </row>
    <row r="14" spans="1:14" ht="12.95">
      <c r="A14" s="81"/>
      <c r="B14" s="129" t="s">
        <v>483</v>
      </c>
      <c r="C14" s="130" t="s">
        <v>641</v>
      </c>
      <c r="D14" s="129"/>
      <c r="E14" s="130" t="s">
        <v>641</v>
      </c>
      <c r="F14" s="130" t="s">
        <v>641</v>
      </c>
      <c r="G14" s="130"/>
      <c r="H14" s="130"/>
      <c r="I14" s="127"/>
      <c r="J14" s="127"/>
      <c r="K14" s="128"/>
    </row>
    <row r="15" spans="1:14" ht="12.95" hidden="1" customHeight="1">
      <c r="A15" s="81"/>
      <c r="B15" s="113" t="s">
        <v>643</v>
      </c>
      <c r="C15" s="113"/>
      <c r="D15" s="113"/>
      <c r="E15" s="113"/>
      <c r="F15" s="113"/>
      <c r="G15" s="113"/>
      <c r="H15" s="113"/>
      <c r="L15" s="122"/>
    </row>
    <row r="16" spans="1:14" ht="12.95">
      <c r="A16" s="81"/>
      <c r="B16" s="113" t="s">
        <v>130</v>
      </c>
      <c r="C16" s="113"/>
      <c r="D16" s="113"/>
      <c r="E16" s="113"/>
      <c r="F16" s="113"/>
      <c r="G16" s="131" t="s">
        <v>641</v>
      </c>
      <c r="H16" s="131"/>
      <c r="I16" s="127"/>
      <c r="J16" s="127"/>
      <c r="K16" s="114"/>
      <c r="L16" s="128"/>
      <c r="N16" s="114"/>
    </row>
    <row r="17" spans="1:15" ht="12.95">
      <c r="A17" s="81"/>
      <c r="B17" s="129" t="s">
        <v>134</v>
      </c>
      <c r="C17" s="129"/>
      <c r="D17" s="129"/>
      <c r="E17" s="129"/>
      <c r="F17" s="129"/>
      <c r="G17" s="132" t="s">
        <v>641</v>
      </c>
      <c r="H17" s="132"/>
      <c r="I17" s="127"/>
      <c r="J17" s="127"/>
      <c r="K17" s="114"/>
      <c r="L17" s="128"/>
    </row>
    <row r="18" spans="1:15" ht="12.95">
      <c r="A18" s="81"/>
      <c r="B18" s="113" t="s">
        <v>644</v>
      </c>
      <c r="C18" s="125" t="s">
        <v>641</v>
      </c>
      <c r="D18" s="113"/>
      <c r="E18" s="125" t="s">
        <v>641</v>
      </c>
      <c r="F18" s="125" t="s">
        <v>641</v>
      </c>
      <c r="G18" s="131"/>
      <c r="H18" s="131"/>
      <c r="I18" s="127"/>
      <c r="J18" s="127"/>
      <c r="K18" s="128"/>
      <c r="L18" s="114"/>
    </row>
    <row r="19" spans="1:15" ht="12.95">
      <c r="A19" s="81"/>
      <c r="B19" s="129" t="s">
        <v>490</v>
      </c>
      <c r="C19" s="129"/>
      <c r="D19" s="129"/>
      <c r="E19" s="129"/>
      <c r="F19" s="129"/>
      <c r="G19" s="132" t="s">
        <v>641</v>
      </c>
      <c r="H19" s="132"/>
      <c r="I19" s="133"/>
      <c r="J19" s="133"/>
      <c r="L19" s="128"/>
    </row>
    <row r="20" spans="1:15" ht="26.1">
      <c r="A20" s="81"/>
      <c r="B20" s="123" t="s">
        <v>485</v>
      </c>
      <c r="C20" s="124" t="s">
        <v>641</v>
      </c>
      <c r="D20" s="124"/>
      <c r="E20" s="124" t="s">
        <v>641</v>
      </c>
      <c r="F20" s="123"/>
      <c r="G20" s="134" t="s">
        <v>641</v>
      </c>
      <c r="H20" s="126" t="s">
        <v>645</v>
      </c>
      <c r="I20" s="127"/>
      <c r="J20" s="127"/>
      <c r="K20" s="128"/>
      <c r="L20" s="128"/>
    </row>
    <row r="21" spans="1:15" ht="12.95">
      <c r="A21" s="81"/>
      <c r="B21" s="129" t="s">
        <v>487</v>
      </c>
      <c r="C21" s="130"/>
      <c r="D21" s="130"/>
      <c r="E21" s="130"/>
      <c r="F21" s="129"/>
      <c r="G21" s="132" t="s">
        <v>641</v>
      </c>
      <c r="H21" s="132"/>
      <c r="I21" s="133"/>
      <c r="J21" s="133"/>
      <c r="L21" s="128"/>
    </row>
    <row r="22" spans="1:15" ht="12.95">
      <c r="A22" s="81"/>
      <c r="B22" s="113" t="s">
        <v>500</v>
      </c>
      <c r="C22" s="125" t="s">
        <v>641</v>
      </c>
      <c r="D22" s="125"/>
      <c r="E22" s="125" t="s">
        <v>641</v>
      </c>
      <c r="F22" s="125" t="s">
        <v>641</v>
      </c>
      <c r="G22" s="131"/>
      <c r="H22" s="131"/>
      <c r="I22" s="127"/>
      <c r="J22" s="127"/>
      <c r="K22" s="128"/>
    </row>
    <row r="23" spans="1:15" ht="51.95">
      <c r="A23" s="81"/>
      <c r="B23" s="135" t="s">
        <v>368</v>
      </c>
      <c r="C23" s="136" t="s">
        <v>641</v>
      </c>
      <c r="D23" s="136"/>
      <c r="E23" s="136" t="s">
        <v>641</v>
      </c>
      <c r="F23" s="136" t="s">
        <v>641</v>
      </c>
      <c r="G23" s="132"/>
      <c r="H23" s="137" t="s">
        <v>646</v>
      </c>
      <c r="I23" s="127"/>
      <c r="J23" s="127"/>
      <c r="K23" s="128"/>
    </row>
    <row r="24" spans="1:15" ht="39">
      <c r="A24" s="81"/>
      <c r="B24" s="123" t="s">
        <v>89</v>
      </c>
      <c r="C24" s="124" t="s">
        <v>641</v>
      </c>
      <c r="D24" s="124"/>
      <c r="E24" s="124" t="s">
        <v>641</v>
      </c>
      <c r="F24" s="124" t="s">
        <v>641</v>
      </c>
      <c r="G24" s="134"/>
      <c r="H24" s="126" t="s">
        <v>647</v>
      </c>
      <c r="I24" s="127"/>
      <c r="J24" s="127"/>
      <c r="K24" s="128"/>
    </row>
    <row r="25" spans="1:15" ht="39">
      <c r="A25" s="81"/>
      <c r="B25" s="135" t="s">
        <v>489</v>
      </c>
      <c r="C25" s="136"/>
      <c r="D25" s="136"/>
      <c r="E25" s="136"/>
      <c r="F25" s="135"/>
      <c r="G25" s="138" t="s">
        <v>641</v>
      </c>
      <c r="H25" s="137" t="s">
        <v>648</v>
      </c>
      <c r="I25" s="133"/>
      <c r="J25" s="133"/>
      <c r="K25" s="128"/>
    </row>
    <row r="26" spans="1:15" ht="12.95">
      <c r="A26" s="81"/>
      <c r="B26" s="123" t="s">
        <v>142</v>
      </c>
      <c r="C26" s="124"/>
      <c r="D26" s="124"/>
      <c r="E26" s="124"/>
      <c r="F26" s="123"/>
      <c r="G26" s="134" t="s">
        <v>641</v>
      </c>
      <c r="H26" s="126" t="s">
        <v>649</v>
      </c>
      <c r="I26" s="133"/>
      <c r="J26" s="133"/>
      <c r="K26" s="128"/>
      <c r="O26" s="139"/>
    </row>
    <row r="27" spans="1:15" ht="12.95" hidden="1" customHeight="1">
      <c r="A27" s="81"/>
      <c r="B27" s="113" t="s">
        <v>650</v>
      </c>
      <c r="C27" s="125"/>
      <c r="D27" s="125"/>
      <c r="E27" s="125"/>
      <c r="F27" s="113"/>
      <c r="G27" s="140"/>
      <c r="H27" s="140"/>
      <c r="K27" s="122"/>
    </row>
    <row r="28" spans="1:15" ht="12.95" customHeight="1">
      <c r="A28" s="81"/>
      <c r="B28" s="135" t="s">
        <v>488</v>
      </c>
      <c r="C28" s="136" t="s">
        <v>641</v>
      </c>
      <c r="D28" s="136"/>
      <c r="E28" s="136"/>
      <c r="F28" s="135"/>
      <c r="G28" s="138" t="s">
        <v>641</v>
      </c>
      <c r="H28" s="137" t="s">
        <v>651</v>
      </c>
      <c r="I28" s="133"/>
      <c r="J28" s="133"/>
      <c r="K28" s="128"/>
      <c r="L28" s="128"/>
    </row>
    <row r="29" spans="1:15" ht="39">
      <c r="A29" s="81"/>
      <c r="B29" s="123" t="s">
        <v>94</v>
      </c>
      <c r="C29" s="124" t="s">
        <v>641</v>
      </c>
      <c r="D29" s="124"/>
      <c r="E29" s="124" t="s">
        <v>641</v>
      </c>
      <c r="F29" s="124" t="s">
        <v>641</v>
      </c>
      <c r="G29" s="134"/>
      <c r="H29" s="126" t="s">
        <v>652</v>
      </c>
      <c r="I29" s="127"/>
      <c r="J29" s="127"/>
      <c r="K29" s="128"/>
    </row>
    <row r="30" spans="1:15" ht="12.95" hidden="1" customHeight="1">
      <c r="A30" s="81"/>
      <c r="B30" s="113" t="s">
        <v>653</v>
      </c>
      <c r="C30" s="125"/>
      <c r="D30" s="125"/>
      <c r="E30" s="125"/>
      <c r="F30" s="113"/>
      <c r="G30" s="140"/>
      <c r="H30" s="140"/>
      <c r="L30" s="122"/>
    </row>
    <row r="31" spans="1:15" ht="12.95">
      <c r="A31" s="81"/>
      <c r="B31" s="129" t="s">
        <v>491</v>
      </c>
      <c r="C31" s="130"/>
      <c r="D31" s="130"/>
      <c r="E31" s="130"/>
      <c r="F31" s="129"/>
      <c r="G31" s="132" t="s">
        <v>641</v>
      </c>
      <c r="H31" s="137" t="s">
        <v>654</v>
      </c>
      <c r="I31" s="133"/>
      <c r="J31" s="133"/>
      <c r="K31" s="128"/>
      <c r="L31" s="128"/>
      <c r="O31" s="13"/>
    </row>
    <row r="32" spans="1:15" ht="12.95">
      <c r="A32" s="81"/>
      <c r="B32" s="113" t="s">
        <v>492</v>
      </c>
      <c r="C32" s="125"/>
      <c r="D32" s="125"/>
      <c r="E32" s="125"/>
      <c r="F32" s="113"/>
      <c r="G32" s="131" t="s">
        <v>641</v>
      </c>
      <c r="H32" s="126" t="s">
        <v>654</v>
      </c>
      <c r="I32" s="133"/>
      <c r="J32" s="133"/>
      <c r="K32" s="128"/>
      <c r="L32" s="128"/>
    </row>
    <row r="33" spans="1:12" ht="26.1">
      <c r="A33" s="81"/>
      <c r="B33" s="135" t="s">
        <v>493</v>
      </c>
      <c r="C33" s="136" t="s">
        <v>641</v>
      </c>
      <c r="D33" s="136"/>
      <c r="E33" s="136" t="s">
        <v>641</v>
      </c>
      <c r="F33" s="136" t="s">
        <v>641</v>
      </c>
      <c r="G33" s="132"/>
      <c r="H33" s="137" t="s">
        <v>655</v>
      </c>
      <c r="I33" s="127"/>
      <c r="J33" s="127"/>
      <c r="K33" s="128"/>
    </row>
    <row r="34" spans="1:12" ht="12.95">
      <c r="A34" s="81"/>
      <c r="B34" s="113" t="s">
        <v>494</v>
      </c>
      <c r="C34" s="125"/>
      <c r="D34" s="125"/>
      <c r="E34" s="125"/>
      <c r="F34" s="113"/>
      <c r="G34" s="131" t="s">
        <v>641</v>
      </c>
      <c r="H34" s="131"/>
      <c r="I34" s="133"/>
      <c r="J34" s="133"/>
      <c r="L34" s="128"/>
    </row>
    <row r="35" spans="1:12" ht="12.95" hidden="1" customHeight="1">
      <c r="A35" s="81"/>
      <c r="B35" s="113" t="s">
        <v>656</v>
      </c>
      <c r="C35" s="125"/>
      <c r="D35" s="125"/>
      <c r="E35" s="125"/>
      <c r="F35" s="113"/>
      <c r="G35" s="140"/>
      <c r="H35" s="140"/>
      <c r="I35" s="114"/>
      <c r="J35" s="114"/>
      <c r="L35" s="122"/>
    </row>
    <row r="36" spans="1:12" ht="12.95" hidden="1" customHeight="1">
      <c r="A36" s="81"/>
      <c r="B36" s="113" t="s">
        <v>657</v>
      </c>
      <c r="C36" s="125"/>
      <c r="D36" s="125"/>
      <c r="E36" s="125"/>
      <c r="F36" s="113"/>
      <c r="G36" s="140"/>
      <c r="H36" s="140"/>
      <c r="I36" s="114"/>
      <c r="J36" s="114"/>
      <c r="L36" s="122"/>
    </row>
    <row r="37" spans="1:12" ht="26.1">
      <c r="A37" s="81"/>
      <c r="B37" s="135" t="s">
        <v>495</v>
      </c>
      <c r="C37" s="136" t="s">
        <v>641</v>
      </c>
      <c r="D37" s="136"/>
      <c r="E37" s="136"/>
      <c r="F37" s="135"/>
      <c r="G37" s="138" t="s">
        <v>641</v>
      </c>
      <c r="H37" s="137" t="s">
        <v>658</v>
      </c>
      <c r="I37" s="133"/>
      <c r="J37" s="133"/>
      <c r="L37" s="128"/>
    </row>
    <row r="38" spans="1:12" ht="12.95" hidden="1" customHeight="1">
      <c r="A38" s="81"/>
      <c r="B38" s="113" t="s">
        <v>659</v>
      </c>
      <c r="C38" s="125"/>
      <c r="D38" s="125"/>
      <c r="E38" s="125"/>
      <c r="F38" s="113"/>
      <c r="G38" s="140"/>
      <c r="H38" s="140"/>
      <c r="L38" s="122"/>
    </row>
    <row r="39" spans="1:12" ht="12.95" hidden="1" customHeight="1">
      <c r="A39" s="81"/>
      <c r="B39" s="113" t="s">
        <v>660</v>
      </c>
      <c r="C39" s="125" t="s">
        <v>661</v>
      </c>
      <c r="D39" s="125"/>
      <c r="E39" s="125"/>
      <c r="F39" s="113"/>
      <c r="G39" s="140"/>
      <c r="H39" s="140"/>
      <c r="K39" s="122"/>
    </row>
    <row r="40" spans="1:12" ht="12.95">
      <c r="A40" s="81"/>
      <c r="B40" s="113" t="s">
        <v>158</v>
      </c>
      <c r="C40" s="125"/>
      <c r="D40" s="125"/>
      <c r="E40" s="125"/>
      <c r="F40" s="113"/>
      <c r="G40" s="131" t="s">
        <v>641</v>
      </c>
      <c r="H40" s="131"/>
      <c r="I40" s="133"/>
      <c r="J40" s="133"/>
      <c r="L40" s="128"/>
    </row>
    <row r="41" spans="1:12" ht="12.95">
      <c r="A41" s="81"/>
      <c r="B41" s="129" t="s">
        <v>497</v>
      </c>
      <c r="C41" s="130" t="s">
        <v>641</v>
      </c>
      <c r="D41" s="130"/>
      <c r="E41" s="130" t="s">
        <v>641</v>
      </c>
      <c r="F41" s="130" t="s">
        <v>641</v>
      </c>
      <c r="G41" s="141"/>
      <c r="H41" s="141"/>
      <c r="K41" s="128"/>
    </row>
    <row r="42" spans="1:12" ht="12.95">
      <c r="A42" s="81"/>
      <c r="B42" s="123" t="s">
        <v>160</v>
      </c>
      <c r="C42" s="124"/>
      <c r="D42" s="124"/>
      <c r="E42" s="124"/>
      <c r="F42" s="123"/>
      <c r="G42" s="134" t="s">
        <v>641</v>
      </c>
      <c r="H42" s="126" t="s">
        <v>662</v>
      </c>
      <c r="I42" s="127"/>
      <c r="J42" s="127"/>
      <c r="K42" s="128"/>
    </row>
    <row r="43" spans="1:12" ht="12.95" hidden="1" customHeight="1">
      <c r="A43" s="81"/>
      <c r="B43" s="113" t="s">
        <v>161</v>
      </c>
      <c r="C43" s="125"/>
      <c r="D43" s="125"/>
      <c r="E43" s="125"/>
      <c r="F43" s="113"/>
      <c r="G43" s="140"/>
      <c r="H43" s="140"/>
      <c r="L43" s="122"/>
    </row>
    <row r="44" spans="1:12" ht="12.95" hidden="1" customHeight="1">
      <c r="A44" s="81"/>
      <c r="B44" s="113" t="s">
        <v>162</v>
      </c>
      <c r="C44" s="125"/>
      <c r="D44" s="125"/>
      <c r="E44" s="125"/>
      <c r="F44" s="113"/>
      <c r="G44" s="140"/>
      <c r="H44" s="140"/>
      <c r="L44" s="122"/>
    </row>
    <row r="45" spans="1:12" ht="12.95">
      <c r="A45" s="81"/>
      <c r="B45" s="129" t="s">
        <v>499</v>
      </c>
      <c r="C45" s="130" t="s">
        <v>641</v>
      </c>
      <c r="D45" s="130"/>
      <c r="E45" s="130" t="s">
        <v>641</v>
      </c>
      <c r="F45" s="130" t="s">
        <v>641</v>
      </c>
      <c r="G45" s="132"/>
      <c r="H45" s="132"/>
      <c r="I45" s="127"/>
      <c r="J45" s="127"/>
      <c r="K45" s="128"/>
      <c r="L45" s="128"/>
    </row>
    <row r="46" spans="1:12" ht="12.95">
      <c r="A46" s="81"/>
      <c r="B46" s="113" t="s">
        <v>498</v>
      </c>
      <c r="C46" s="113"/>
      <c r="D46" s="113"/>
      <c r="E46" s="113"/>
      <c r="F46" s="113"/>
      <c r="G46" s="131" t="s">
        <v>641</v>
      </c>
      <c r="H46" s="131"/>
      <c r="I46" s="133"/>
      <c r="J46" s="133"/>
      <c r="K46" s="128"/>
    </row>
    <row r="47" spans="1:12" ht="12.95">
      <c r="A47" s="81"/>
      <c r="B47" s="129" t="s">
        <v>371</v>
      </c>
      <c r="C47" s="130" t="s">
        <v>641</v>
      </c>
      <c r="D47" s="129"/>
      <c r="E47" s="130" t="s">
        <v>641</v>
      </c>
      <c r="F47" s="130" t="s">
        <v>641</v>
      </c>
      <c r="G47" s="130"/>
      <c r="H47" s="130"/>
      <c r="I47" s="127"/>
      <c r="J47" s="127"/>
      <c r="K47" s="128"/>
    </row>
    <row r="48" spans="1:12" ht="12.95" customHeight="1">
      <c r="A48" s="81"/>
      <c r="B48" s="113" t="s">
        <v>501</v>
      </c>
      <c r="C48" s="125" t="s">
        <v>641</v>
      </c>
      <c r="D48" s="113"/>
      <c r="E48" s="125" t="s">
        <v>641</v>
      </c>
      <c r="F48" s="125" t="s">
        <v>641</v>
      </c>
      <c r="G48" s="125"/>
      <c r="H48" s="126" t="s">
        <v>663</v>
      </c>
      <c r="I48" s="127"/>
      <c r="J48" s="127"/>
      <c r="K48" s="128"/>
    </row>
    <row r="49" spans="1:12" ht="12.95" hidden="1" customHeight="1">
      <c r="A49" s="81"/>
      <c r="B49" s="142" t="s">
        <v>664</v>
      </c>
      <c r="C49" s="143" t="s">
        <v>661</v>
      </c>
      <c r="D49" s="113"/>
      <c r="E49" s="113"/>
      <c r="F49" s="113"/>
      <c r="G49" s="113"/>
      <c r="H49" s="113"/>
      <c r="K49" s="122"/>
    </row>
    <row r="50" spans="1:12" ht="12.95" hidden="1" customHeight="1">
      <c r="A50" s="81"/>
      <c r="B50" s="113" t="s">
        <v>665</v>
      </c>
      <c r="C50" s="143" t="s">
        <v>661</v>
      </c>
      <c r="D50" s="113"/>
      <c r="E50" s="113"/>
      <c r="F50" s="113"/>
      <c r="G50" s="113"/>
      <c r="H50" s="113"/>
      <c r="K50" s="122"/>
      <c r="L50" s="122"/>
    </row>
    <row r="51" spans="1:12" ht="12.95" hidden="1" customHeight="1">
      <c r="A51" s="81"/>
      <c r="B51" s="113" t="s">
        <v>168</v>
      </c>
      <c r="C51" s="113"/>
      <c r="D51" s="113"/>
      <c r="E51" s="113"/>
      <c r="F51" s="113"/>
      <c r="G51" s="113"/>
      <c r="H51" s="113"/>
      <c r="K51" s="122"/>
    </row>
    <row r="52" spans="1:12" ht="12.95" hidden="1" customHeight="1">
      <c r="A52" s="81"/>
      <c r="B52" s="142" t="s">
        <v>100</v>
      </c>
      <c r="C52" s="113"/>
      <c r="D52" s="113"/>
      <c r="E52" s="113"/>
      <c r="F52" s="113"/>
      <c r="G52" s="113"/>
      <c r="H52" s="113"/>
      <c r="K52" s="122"/>
    </row>
    <row r="53" spans="1:12" ht="3.4" customHeight="1">
      <c r="A53" s="81"/>
      <c r="B53" s="121"/>
      <c r="C53" s="121"/>
      <c r="D53" s="121"/>
      <c r="E53" s="121"/>
      <c r="F53" s="121"/>
      <c r="G53" s="121"/>
      <c r="H53" s="121"/>
      <c r="I53" s="127"/>
      <c r="J53" s="127"/>
    </row>
    <row r="54" spans="1:12" ht="3.4" customHeight="1">
      <c r="A54" s="81"/>
      <c r="B54" s="113"/>
      <c r="C54" s="144"/>
      <c r="D54" s="144"/>
      <c r="E54" s="144"/>
      <c r="F54" s="144"/>
      <c r="G54" s="144"/>
      <c r="H54" s="116"/>
      <c r="I54" s="145"/>
      <c r="J54" s="145"/>
      <c r="K54" s="145"/>
      <c r="L54" s="145"/>
    </row>
    <row r="55" spans="1:12" ht="3.4" customHeight="1">
      <c r="A55" s="81"/>
      <c r="B55" s="145" t="s">
        <v>666</v>
      </c>
      <c r="C55" s="145"/>
      <c r="D55" s="145"/>
      <c r="E55" s="145"/>
      <c r="F55" s="145"/>
      <c r="G55" s="145"/>
      <c r="H55" s="146"/>
      <c r="I55" s="145"/>
      <c r="J55" s="145"/>
      <c r="K55" s="145"/>
      <c r="L55" s="145"/>
    </row>
    <row r="56" spans="1:12">
      <c r="A56" s="81"/>
      <c r="B56" s="145"/>
      <c r="C56" s="145"/>
      <c r="D56" s="145"/>
      <c r="E56" s="145"/>
      <c r="F56" s="145"/>
      <c r="G56" s="145"/>
      <c r="H56" s="146"/>
      <c r="I56" s="145"/>
      <c r="J56" s="145"/>
      <c r="K56" s="145"/>
      <c r="L56" s="145"/>
    </row>
    <row r="57" spans="1:12" ht="14.25" customHeight="1">
      <c r="B57" s="147"/>
      <c r="C57" s="147"/>
      <c r="D57" s="147"/>
      <c r="E57" s="147"/>
      <c r="F57" s="147"/>
      <c r="G57" s="147"/>
      <c r="H57" s="147"/>
      <c r="I57" s="148"/>
      <c r="J57" s="148"/>
      <c r="K57" s="147"/>
      <c r="L57" s="147"/>
    </row>
    <row r="58" spans="1:12">
      <c r="B58" s="147"/>
      <c r="C58" s="147"/>
      <c r="D58" s="147"/>
      <c r="E58" s="147"/>
      <c r="F58" s="147"/>
      <c r="G58" s="147"/>
      <c r="H58" s="147"/>
      <c r="I58" s="148"/>
      <c r="J58" s="148"/>
    </row>
    <row r="60" spans="1:12" ht="12.75" customHeight="1"/>
    <row r="62" spans="1:12" ht="40.700000000000003" customHeight="1"/>
    <row r="63" spans="1:12" ht="30.2" customHeight="1"/>
    <row r="64" spans="1:12">
      <c r="B64" s="145"/>
    </row>
    <row r="68" spans="2:12" ht="12.75" customHeight="1">
      <c r="B68" s="147"/>
      <c r="C68" s="147"/>
      <c r="D68" s="147"/>
      <c r="E68" s="147"/>
      <c r="F68" s="147"/>
      <c r="G68" s="147"/>
      <c r="H68" s="147"/>
      <c r="I68" s="147"/>
      <c r="J68" s="147"/>
      <c r="K68" s="147"/>
      <c r="L68" s="147"/>
    </row>
    <row r="69" spans="2:12">
      <c r="B69" s="147"/>
      <c r="C69" s="147"/>
      <c r="D69" s="147"/>
      <c r="E69" s="147"/>
      <c r="F69" s="147"/>
      <c r="G69" s="147"/>
      <c r="H69" s="147"/>
      <c r="I69" s="147"/>
      <c r="J69" s="147"/>
      <c r="K69" s="147"/>
      <c r="L69" s="147"/>
    </row>
    <row r="71" spans="2:12" ht="12.75" customHeight="1">
      <c r="B71" s="145"/>
      <c r="C71" s="145"/>
      <c r="D71" s="145"/>
      <c r="E71" s="145"/>
      <c r="F71" s="145"/>
      <c r="G71" s="145"/>
      <c r="H71" s="145"/>
      <c r="I71" s="145"/>
      <c r="J71" s="145"/>
      <c r="K71" s="145"/>
      <c r="L71" s="145"/>
    </row>
    <row r="72" spans="2:12">
      <c r="B72" s="145"/>
      <c r="C72" s="145"/>
      <c r="D72" s="145"/>
      <c r="E72" s="145"/>
      <c r="F72" s="145"/>
      <c r="G72" s="145"/>
      <c r="H72" s="145"/>
      <c r="I72" s="145"/>
      <c r="J72" s="145"/>
      <c r="K72" s="145"/>
      <c r="L72" s="145"/>
    </row>
    <row r="73" spans="2:12">
      <c r="B73" s="145"/>
      <c r="C73" s="145"/>
      <c r="D73" s="145"/>
      <c r="E73" s="145"/>
      <c r="F73" s="145"/>
      <c r="G73" s="145"/>
      <c r="H73" s="145"/>
      <c r="I73" s="145"/>
      <c r="J73" s="145"/>
      <c r="K73" s="145"/>
      <c r="L73" s="145"/>
    </row>
    <row r="74" spans="2:12" ht="12.75" customHeight="1">
      <c r="B74" s="147"/>
      <c r="C74" s="147"/>
      <c r="D74" s="147"/>
      <c r="E74" s="147"/>
      <c r="F74" s="147"/>
      <c r="G74" s="147"/>
      <c r="H74" s="147"/>
      <c r="I74" s="147"/>
      <c r="J74" s="147"/>
      <c r="K74" s="147"/>
      <c r="L74" s="147"/>
    </row>
  </sheetData>
  <pageMargins left="0.7" right="0.7" top="0.75" bottom="0.75" header="0.3" footer="0.3"/>
  <pageSetup orientation="portrait" horizontalDpi="90" verticalDpi="90" r:id="rId1"/>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793054-2105-4476-9CDF-ED5444CDD526}">
  <sheetPr>
    <tabColor theme="9" tint="0.59999389629810485"/>
  </sheetPr>
  <dimension ref="B6:O73"/>
  <sheetViews>
    <sheetView zoomScaleNormal="100" workbookViewId="0">
      <selection activeCell="B57" sqref="B57"/>
    </sheetView>
  </sheetViews>
  <sheetFormatPr defaultColWidth="8.28515625" defaultRowHeight="12.95"/>
  <cols>
    <col min="1" max="1" width="2.140625" style="160" customWidth="1"/>
    <col min="2" max="2" width="57.5703125" style="160" customWidth="1"/>
    <col min="3" max="6" width="9.42578125" style="160" customWidth="1"/>
    <col min="7" max="9" width="9.42578125" style="160" hidden="1" customWidth="1"/>
    <col min="10" max="10" width="8.28515625" style="160"/>
    <col min="11" max="12" width="1.5703125" style="160" customWidth="1"/>
    <col min="13" max="16384" width="8.28515625" style="160"/>
  </cols>
  <sheetData>
    <row r="6" spans="2:15" ht="7.5" customHeight="1">
      <c r="B6" s="149" t="s">
        <v>667</v>
      </c>
      <c r="C6" s="149"/>
      <c r="D6" s="149"/>
      <c r="E6" s="149"/>
      <c r="F6" s="149"/>
      <c r="G6" s="149"/>
      <c r="H6" s="149"/>
      <c r="I6" s="149"/>
      <c r="J6" s="149"/>
      <c r="K6" s="149"/>
      <c r="L6" s="149"/>
      <c r="M6" s="150"/>
    </row>
    <row r="7" spans="2:15" ht="14.45">
      <c r="B7" s="162"/>
      <c r="C7" s="399" t="s">
        <v>668</v>
      </c>
      <c r="D7" s="399"/>
      <c r="E7" s="399"/>
      <c r="F7" s="399"/>
      <c r="G7" s="399"/>
      <c r="H7" s="399"/>
      <c r="I7" s="399"/>
      <c r="J7" s="399"/>
      <c r="K7" s="151"/>
      <c r="L7" s="151"/>
      <c r="M7" s="150"/>
    </row>
    <row r="8" spans="2:15" ht="14.45">
      <c r="B8" s="152"/>
      <c r="C8" s="153" t="s">
        <v>669</v>
      </c>
      <c r="D8" s="153" t="s">
        <v>670</v>
      </c>
      <c r="E8" s="153" t="s">
        <v>671</v>
      </c>
      <c r="F8" s="153" t="s">
        <v>672</v>
      </c>
      <c r="J8" s="153" t="s">
        <v>673</v>
      </c>
      <c r="K8" s="151"/>
      <c r="L8" s="151"/>
      <c r="M8" s="151"/>
      <c r="N8" s="161"/>
      <c r="O8" s="161"/>
    </row>
    <row r="9" spans="2:15" ht="4.1500000000000004" customHeight="1">
      <c r="B9" s="154" t="s">
        <v>667</v>
      </c>
      <c r="C9" s="151" t="s">
        <v>667</v>
      </c>
      <c r="D9" s="151" t="s">
        <v>667</v>
      </c>
      <c r="E9" s="151" t="s">
        <v>667</v>
      </c>
      <c r="F9" s="151" t="s">
        <v>667</v>
      </c>
      <c r="G9" s="151" t="s">
        <v>667</v>
      </c>
      <c r="H9" s="151" t="s">
        <v>667</v>
      </c>
      <c r="I9" s="151"/>
      <c r="J9" s="151"/>
      <c r="K9" s="151"/>
      <c r="L9" s="151"/>
    </row>
    <row r="10" spans="2:15" ht="14.45">
      <c r="B10" s="152" t="s">
        <v>674</v>
      </c>
      <c r="C10" s="151" t="s">
        <v>675</v>
      </c>
      <c r="D10" s="151" t="s">
        <v>676</v>
      </c>
      <c r="E10" s="151" t="s">
        <v>677</v>
      </c>
      <c r="F10" s="151" t="s">
        <v>678</v>
      </c>
      <c r="G10" s="151" t="s">
        <v>679</v>
      </c>
      <c r="H10" s="151" t="s">
        <v>679</v>
      </c>
      <c r="I10" s="151" t="s">
        <v>679</v>
      </c>
      <c r="J10" s="151" t="s">
        <v>680</v>
      </c>
      <c r="K10" s="151"/>
      <c r="L10" s="151"/>
    </row>
    <row r="11" spans="2:15" ht="14.45" hidden="1">
      <c r="B11" s="152" t="s">
        <v>667</v>
      </c>
      <c r="C11" s="151" t="s">
        <v>681</v>
      </c>
      <c r="D11" s="151" t="s">
        <v>681</v>
      </c>
      <c r="E11" s="151" t="s">
        <v>681</v>
      </c>
      <c r="F11" s="151" t="s">
        <v>681</v>
      </c>
      <c r="G11" s="151" t="s">
        <v>681</v>
      </c>
      <c r="H11" s="151" t="s">
        <v>681</v>
      </c>
      <c r="I11" s="151" t="s">
        <v>681</v>
      </c>
      <c r="J11" s="151" t="s">
        <v>681</v>
      </c>
      <c r="K11" s="151"/>
      <c r="L11" s="151"/>
    </row>
    <row r="12" spans="2:15" ht="14.45">
      <c r="B12" s="152" t="s">
        <v>682</v>
      </c>
      <c r="C12" s="151" t="s">
        <v>683</v>
      </c>
      <c r="D12" s="151" t="s">
        <v>684</v>
      </c>
      <c r="E12" s="151" t="s">
        <v>684</v>
      </c>
      <c r="F12" s="151" t="s">
        <v>685</v>
      </c>
      <c r="G12" s="151" t="s">
        <v>686</v>
      </c>
      <c r="H12" s="151" t="s">
        <v>686</v>
      </c>
      <c r="I12" s="151" t="s">
        <v>686</v>
      </c>
      <c r="J12" s="151" t="s">
        <v>687</v>
      </c>
      <c r="K12" s="151"/>
      <c r="L12" s="151"/>
    </row>
    <row r="13" spans="2:15" ht="14.45" hidden="1">
      <c r="B13" s="152" t="s">
        <v>667</v>
      </c>
      <c r="C13" s="151" t="s">
        <v>688</v>
      </c>
      <c r="D13" s="151" t="s">
        <v>688</v>
      </c>
      <c r="E13" s="151" t="s">
        <v>688</v>
      </c>
      <c r="F13" s="151" t="s">
        <v>688</v>
      </c>
      <c r="G13" s="151" t="s">
        <v>688</v>
      </c>
      <c r="H13" s="151" t="s">
        <v>688</v>
      </c>
      <c r="I13" s="151" t="s">
        <v>688</v>
      </c>
      <c r="J13" s="151" t="s">
        <v>688</v>
      </c>
      <c r="K13" s="151"/>
      <c r="L13" s="151"/>
    </row>
    <row r="14" spans="2:15" ht="14.45">
      <c r="B14" s="152" t="s">
        <v>689</v>
      </c>
      <c r="C14" s="151" t="s">
        <v>690</v>
      </c>
      <c r="D14" s="151" t="s">
        <v>691</v>
      </c>
      <c r="E14" s="151" t="s">
        <v>692</v>
      </c>
      <c r="F14" s="151" t="s">
        <v>693</v>
      </c>
      <c r="G14" s="151" t="s">
        <v>694</v>
      </c>
      <c r="H14" s="151" t="s">
        <v>694</v>
      </c>
      <c r="I14" s="151" t="s">
        <v>694</v>
      </c>
      <c r="J14" s="151" t="s">
        <v>695</v>
      </c>
      <c r="K14" s="151"/>
      <c r="L14" s="151"/>
    </row>
    <row r="15" spans="2:15" ht="14.45">
      <c r="B15" s="152" t="s">
        <v>696</v>
      </c>
      <c r="C15" s="151" t="s">
        <v>697</v>
      </c>
      <c r="D15" s="151" t="s">
        <v>698</v>
      </c>
      <c r="E15" s="151" t="s">
        <v>699</v>
      </c>
      <c r="F15" s="151" t="s">
        <v>700</v>
      </c>
      <c r="G15" s="151" t="s">
        <v>701</v>
      </c>
      <c r="H15" s="151" t="s">
        <v>701</v>
      </c>
      <c r="I15" s="151" t="s">
        <v>701</v>
      </c>
      <c r="J15" s="151" t="s">
        <v>702</v>
      </c>
      <c r="K15" s="151"/>
      <c r="L15" s="151"/>
    </row>
    <row r="16" spans="2:15" ht="14.45" hidden="1">
      <c r="B16" s="152" t="s">
        <v>667</v>
      </c>
      <c r="C16" s="151" t="s">
        <v>703</v>
      </c>
      <c r="D16" s="151" t="s">
        <v>703</v>
      </c>
      <c r="E16" s="151" t="s">
        <v>703</v>
      </c>
      <c r="F16" s="151" t="s">
        <v>703</v>
      </c>
      <c r="G16" s="151" t="s">
        <v>703</v>
      </c>
      <c r="H16" s="151" t="s">
        <v>703</v>
      </c>
      <c r="I16" s="151" t="s">
        <v>703</v>
      </c>
      <c r="J16" s="151" t="s">
        <v>703</v>
      </c>
      <c r="K16" s="151"/>
      <c r="L16" s="151"/>
    </row>
    <row r="17" spans="2:14" ht="14.45" hidden="1">
      <c r="B17" s="152" t="s">
        <v>704</v>
      </c>
      <c r="C17" s="151" t="s">
        <v>705</v>
      </c>
      <c r="D17" s="151" t="s">
        <v>706</v>
      </c>
      <c r="E17" s="151" t="s">
        <v>707</v>
      </c>
      <c r="F17" s="151" t="s">
        <v>708</v>
      </c>
      <c r="G17" s="151" t="s">
        <v>709</v>
      </c>
      <c r="H17" s="151" t="s">
        <v>709</v>
      </c>
      <c r="I17" s="151" t="s">
        <v>709</v>
      </c>
      <c r="J17" s="151" t="s">
        <v>709</v>
      </c>
      <c r="K17" s="151"/>
      <c r="L17" s="151"/>
    </row>
    <row r="18" spans="2:14" ht="14.45" hidden="1">
      <c r="B18" s="152" t="s">
        <v>667</v>
      </c>
      <c r="C18" s="151" t="s">
        <v>710</v>
      </c>
      <c r="D18" s="151" t="s">
        <v>710</v>
      </c>
      <c r="E18" s="151" t="s">
        <v>710</v>
      </c>
      <c r="F18" s="151" t="s">
        <v>710</v>
      </c>
      <c r="G18" s="151" t="s">
        <v>710</v>
      </c>
      <c r="H18" s="151" t="s">
        <v>710</v>
      </c>
      <c r="I18" s="151" t="s">
        <v>710</v>
      </c>
      <c r="J18" s="151" t="s">
        <v>710</v>
      </c>
      <c r="K18" s="151"/>
      <c r="L18" s="151"/>
    </row>
    <row r="19" spans="2:14" hidden="1"/>
    <row r="20" spans="2:14" ht="14.45" hidden="1">
      <c r="B20" s="152" t="s">
        <v>667</v>
      </c>
      <c r="C20" s="151" t="s">
        <v>711</v>
      </c>
      <c r="D20" s="151" t="s">
        <v>712</v>
      </c>
      <c r="E20" s="151" t="s">
        <v>713</v>
      </c>
      <c r="F20" s="151" t="s">
        <v>714</v>
      </c>
      <c r="G20" s="151" t="s">
        <v>715</v>
      </c>
      <c r="H20" s="151" t="s">
        <v>715</v>
      </c>
      <c r="I20" s="151"/>
      <c r="J20" s="151"/>
      <c r="K20" s="151"/>
      <c r="L20" s="151"/>
    </row>
    <row r="21" spans="2:14" ht="14.45">
      <c r="B21" s="152" t="s">
        <v>716</v>
      </c>
      <c r="C21" s="151"/>
      <c r="D21" s="151" t="s">
        <v>717</v>
      </c>
      <c r="E21" s="151" t="s">
        <v>718</v>
      </c>
      <c r="F21" s="151" t="s">
        <v>719</v>
      </c>
      <c r="G21" s="151" t="s">
        <v>720</v>
      </c>
      <c r="H21" s="151" t="s">
        <v>720</v>
      </c>
      <c r="I21" s="151" t="s">
        <v>720</v>
      </c>
      <c r="J21" s="151" t="s">
        <v>721</v>
      </c>
      <c r="K21" s="151"/>
      <c r="L21" s="151"/>
    </row>
    <row r="22" spans="2:14" ht="14.45">
      <c r="B22" s="152" t="s">
        <v>722</v>
      </c>
      <c r="C22" s="151"/>
      <c r="D22" s="151"/>
      <c r="E22" s="151" t="s">
        <v>723</v>
      </c>
      <c r="F22" s="151" t="s">
        <v>724</v>
      </c>
      <c r="G22" s="151" t="s">
        <v>725</v>
      </c>
      <c r="H22" s="151" t="s">
        <v>725</v>
      </c>
      <c r="I22" s="151" t="s">
        <v>725</v>
      </c>
      <c r="J22" s="151" t="s">
        <v>726</v>
      </c>
      <c r="K22" s="151"/>
      <c r="L22" s="151"/>
    </row>
    <row r="23" spans="2:14" ht="14.45" hidden="1">
      <c r="B23" s="152" t="s">
        <v>727</v>
      </c>
      <c r="C23" s="151"/>
      <c r="D23" s="151"/>
      <c r="E23" s="151" t="s">
        <v>728</v>
      </c>
      <c r="F23" s="151" t="s">
        <v>729</v>
      </c>
      <c r="G23" s="151" t="s">
        <v>730</v>
      </c>
      <c r="H23" s="151" t="s">
        <v>730</v>
      </c>
      <c r="I23" s="151" t="s">
        <v>730</v>
      </c>
      <c r="J23" s="151" t="s">
        <v>730</v>
      </c>
      <c r="K23" s="151"/>
      <c r="L23" s="151"/>
    </row>
    <row r="24" spans="2:14" ht="14.45">
      <c r="B24" s="152" t="s">
        <v>731</v>
      </c>
      <c r="C24" s="151" t="s">
        <v>667</v>
      </c>
      <c r="D24" s="151"/>
      <c r="E24" s="151"/>
      <c r="F24" s="151" t="s">
        <v>732</v>
      </c>
      <c r="G24" s="151" t="s">
        <v>733</v>
      </c>
      <c r="H24" s="151" t="s">
        <v>733</v>
      </c>
      <c r="I24" s="151" t="s">
        <v>733</v>
      </c>
      <c r="J24" s="151" t="s">
        <v>734</v>
      </c>
      <c r="K24" s="151"/>
      <c r="L24" s="151"/>
    </row>
    <row r="25" spans="2:14" ht="14.45" hidden="1">
      <c r="B25" s="152" t="s">
        <v>667</v>
      </c>
      <c r="C25" s="151" t="s">
        <v>667</v>
      </c>
      <c r="D25" s="151"/>
      <c r="E25" s="151"/>
      <c r="F25" s="151" t="s">
        <v>735</v>
      </c>
      <c r="G25" s="151" t="s">
        <v>735</v>
      </c>
      <c r="H25" s="151" t="s">
        <v>735</v>
      </c>
      <c r="I25" s="151" t="s">
        <v>735</v>
      </c>
      <c r="J25" s="151" t="s">
        <v>735</v>
      </c>
      <c r="K25" s="151"/>
      <c r="L25" s="151"/>
    </row>
    <row r="26" spans="2:14" ht="14.45">
      <c r="B26" s="152" t="s">
        <v>736</v>
      </c>
      <c r="C26" s="151" t="s">
        <v>667</v>
      </c>
      <c r="D26" s="151"/>
      <c r="E26" s="151"/>
      <c r="F26" s="151" t="s">
        <v>737</v>
      </c>
      <c r="G26" s="151" t="s">
        <v>738</v>
      </c>
      <c r="H26" s="151" t="s">
        <v>738</v>
      </c>
      <c r="I26" s="151" t="s">
        <v>738</v>
      </c>
      <c r="J26" s="151" t="s">
        <v>739</v>
      </c>
      <c r="K26" s="151"/>
      <c r="L26" s="151"/>
      <c r="N26" s="155"/>
    </row>
    <row r="27" spans="2:14" ht="14.45" hidden="1">
      <c r="B27" s="152" t="s">
        <v>667</v>
      </c>
      <c r="C27" s="151" t="s">
        <v>667</v>
      </c>
      <c r="D27" s="151"/>
      <c r="E27" s="151"/>
      <c r="F27" s="151" t="s">
        <v>740</v>
      </c>
      <c r="G27" s="151" t="s">
        <v>740</v>
      </c>
      <c r="H27" s="151" t="s">
        <v>740</v>
      </c>
      <c r="I27" s="151" t="s">
        <v>740</v>
      </c>
      <c r="J27" s="151" t="s">
        <v>740</v>
      </c>
      <c r="K27" s="151"/>
      <c r="L27" s="151"/>
    </row>
    <row r="28" spans="2:14" ht="14.45">
      <c r="B28" s="152" t="s">
        <v>741</v>
      </c>
      <c r="C28" s="151" t="s">
        <v>667</v>
      </c>
      <c r="D28" s="151"/>
      <c r="E28" s="151"/>
      <c r="F28" s="151" t="s">
        <v>742</v>
      </c>
      <c r="G28" s="151" t="s">
        <v>743</v>
      </c>
      <c r="H28" s="151" t="s">
        <v>743</v>
      </c>
      <c r="I28" s="151" t="s">
        <v>743</v>
      </c>
      <c r="J28" s="151" t="s">
        <v>744</v>
      </c>
      <c r="K28" s="151"/>
      <c r="L28" s="151"/>
    </row>
    <row r="29" spans="2:14" ht="14.45" hidden="1">
      <c r="B29" s="152" t="s">
        <v>667</v>
      </c>
      <c r="C29" s="151" t="s">
        <v>667</v>
      </c>
      <c r="D29" s="151"/>
      <c r="E29" s="151"/>
      <c r="F29" s="151" t="s">
        <v>745</v>
      </c>
      <c r="G29" s="151" t="s">
        <v>745</v>
      </c>
      <c r="H29" s="151" t="s">
        <v>745</v>
      </c>
      <c r="I29" s="151" t="s">
        <v>745</v>
      </c>
      <c r="J29" s="151" t="s">
        <v>745</v>
      </c>
      <c r="K29" s="151"/>
      <c r="L29" s="151"/>
    </row>
    <row r="30" spans="2:14" ht="14.45">
      <c r="B30" s="152" t="s">
        <v>746</v>
      </c>
      <c r="C30" s="151" t="s">
        <v>667</v>
      </c>
      <c r="D30" s="151"/>
      <c r="E30" s="151"/>
      <c r="F30" s="151" t="s">
        <v>747</v>
      </c>
      <c r="G30" s="151" t="s">
        <v>748</v>
      </c>
      <c r="H30" s="151" t="s">
        <v>748</v>
      </c>
      <c r="I30" s="151" t="s">
        <v>748</v>
      </c>
      <c r="J30" s="151" t="s">
        <v>749</v>
      </c>
      <c r="K30" s="151"/>
      <c r="L30" s="151"/>
    </row>
    <row r="31" spans="2:14" ht="14.45">
      <c r="B31" s="152" t="s">
        <v>750</v>
      </c>
      <c r="C31" s="151" t="s">
        <v>667</v>
      </c>
      <c r="D31" s="151" t="s">
        <v>667</v>
      </c>
      <c r="E31" s="151"/>
      <c r="F31" s="151"/>
      <c r="G31" s="151" t="s">
        <v>751</v>
      </c>
      <c r="H31" s="151" t="s">
        <v>752</v>
      </c>
      <c r="I31" s="151" t="s">
        <v>753</v>
      </c>
      <c r="J31" s="151" t="s">
        <v>754</v>
      </c>
      <c r="K31" s="151"/>
      <c r="L31" s="151"/>
    </row>
    <row r="32" spans="2:14" ht="14.45" hidden="1">
      <c r="B32" s="152" t="s">
        <v>667</v>
      </c>
      <c r="C32" s="151" t="s">
        <v>667</v>
      </c>
      <c r="D32" s="151" t="s">
        <v>667</v>
      </c>
      <c r="E32" s="151" t="s">
        <v>755</v>
      </c>
      <c r="F32" s="151"/>
      <c r="G32" s="151"/>
      <c r="H32" s="151"/>
      <c r="I32" s="151"/>
      <c r="J32" s="151"/>
      <c r="K32" s="151"/>
      <c r="L32" s="151"/>
    </row>
    <row r="33" spans="2:14" ht="14.45" hidden="1">
      <c r="B33" s="152" t="s">
        <v>756</v>
      </c>
      <c r="C33" s="151" t="s">
        <v>667</v>
      </c>
      <c r="D33" s="151" t="s">
        <v>667</v>
      </c>
      <c r="E33" s="151" t="s">
        <v>757</v>
      </c>
      <c r="F33" s="151"/>
      <c r="G33" s="151"/>
      <c r="H33" s="151"/>
      <c r="I33" s="151"/>
      <c r="J33" s="151"/>
      <c r="K33" s="151"/>
      <c r="L33" s="151"/>
    </row>
    <row r="34" spans="2:14" ht="14.45" hidden="1">
      <c r="B34" s="152" t="s">
        <v>667</v>
      </c>
      <c r="C34" s="151" t="s">
        <v>667</v>
      </c>
      <c r="D34" s="151" t="s">
        <v>667</v>
      </c>
      <c r="E34" s="151" t="s">
        <v>667</v>
      </c>
      <c r="F34" s="151"/>
      <c r="G34" s="151"/>
      <c r="H34" s="151"/>
      <c r="I34" s="151"/>
      <c r="J34" s="151"/>
      <c r="K34" s="151"/>
      <c r="L34" s="151"/>
    </row>
    <row r="35" spans="2:14" ht="14.45">
      <c r="B35" s="156" t="s">
        <v>758</v>
      </c>
      <c r="C35" s="151" t="s">
        <v>667</v>
      </c>
      <c r="D35" s="151" t="s">
        <v>667</v>
      </c>
      <c r="E35" s="151" t="s">
        <v>667</v>
      </c>
      <c r="F35" s="151"/>
      <c r="G35" s="151"/>
      <c r="H35" s="151" t="s">
        <v>759</v>
      </c>
      <c r="I35" s="151" t="s">
        <v>760</v>
      </c>
      <c r="J35" s="151" t="s">
        <v>761</v>
      </c>
      <c r="K35" s="151"/>
      <c r="L35" s="151"/>
    </row>
    <row r="36" spans="2:14" ht="15" customHeight="1">
      <c r="B36" s="152" t="s">
        <v>762</v>
      </c>
      <c r="C36" s="151"/>
      <c r="D36" s="151"/>
      <c r="E36" s="151"/>
      <c r="F36" s="151"/>
      <c r="G36" s="151"/>
      <c r="H36" s="151"/>
      <c r="I36" s="151" t="s">
        <v>763</v>
      </c>
      <c r="J36" s="151" t="s">
        <v>764</v>
      </c>
      <c r="K36" s="151"/>
      <c r="L36" s="151"/>
    </row>
    <row r="37" spans="2:14" ht="14.45">
      <c r="B37" s="152" t="s">
        <v>765</v>
      </c>
      <c r="C37" s="151" t="s">
        <v>667</v>
      </c>
      <c r="D37" s="151" t="s">
        <v>667</v>
      </c>
      <c r="E37" s="151" t="s">
        <v>667</v>
      </c>
      <c r="F37" s="151"/>
      <c r="G37" s="151"/>
      <c r="H37" s="151"/>
      <c r="I37" s="151"/>
      <c r="J37" s="151" t="s">
        <v>766</v>
      </c>
      <c r="K37" s="151"/>
      <c r="L37" s="151"/>
      <c r="N37" s="155"/>
    </row>
    <row r="38" spans="2:14" ht="14.45" hidden="1">
      <c r="B38" s="152" t="s">
        <v>667</v>
      </c>
      <c r="C38" s="151" t="s">
        <v>667</v>
      </c>
      <c r="D38" s="151" t="s">
        <v>667</v>
      </c>
      <c r="E38" s="151" t="s">
        <v>667</v>
      </c>
      <c r="F38" s="151"/>
      <c r="G38" s="151"/>
      <c r="H38" s="151"/>
      <c r="I38" s="151"/>
      <c r="J38" s="151"/>
      <c r="K38" s="151"/>
      <c r="L38" s="151"/>
    </row>
    <row r="39" spans="2:14" ht="14.45" hidden="1">
      <c r="B39" s="152" t="s">
        <v>767</v>
      </c>
      <c r="C39" s="151" t="s">
        <v>667</v>
      </c>
      <c r="D39" s="151" t="s">
        <v>667</v>
      </c>
      <c r="E39" s="151" t="s">
        <v>667</v>
      </c>
      <c r="F39" s="151"/>
      <c r="G39" s="151"/>
      <c r="H39" s="151"/>
      <c r="I39" s="151"/>
      <c r="J39" s="151"/>
      <c r="K39" s="151"/>
      <c r="L39" s="151"/>
    </row>
    <row r="40" spans="2:14" ht="14.45" hidden="1">
      <c r="B40" s="152" t="s">
        <v>667</v>
      </c>
      <c r="C40" s="151" t="s">
        <v>667</v>
      </c>
      <c r="D40" s="151" t="s">
        <v>667</v>
      </c>
      <c r="E40" s="151" t="s">
        <v>667</v>
      </c>
      <c r="F40" s="151"/>
      <c r="G40" s="151"/>
      <c r="H40" s="151"/>
      <c r="I40" s="151"/>
      <c r="J40" s="151"/>
      <c r="K40" s="151"/>
      <c r="L40" s="151"/>
    </row>
    <row r="41" spans="2:14" ht="14.45" hidden="1">
      <c r="B41" s="152" t="s">
        <v>768</v>
      </c>
      <c r="C41" s="151" t="s">
        <v>667</v>
      </c>
      <c r="D41" s="151" t="s">
        <v>667</v>
      </c>
      <c r="E41" s="151" t="s">
        <v>667</v>
      </c>
      <c r="F41" s="151"/>
      <c r="G41" s="151"/>
      <c r="H41" s="151"/>
      <c r="I41" s="151"/>
      <c r="J41" s="151"/>
      <c r="K41" s="151"/>
      <c r="L41" s="151"/>
    </row>
    <row r="42" spans="2:14" ht="14.45" hidden="1">
      <c r="B42" s="152" t="s">
        <v>667</v>
      </c>
      <c r="C42" s="151" t="s">
        <v>667</v>
      </c>
      <c r="D42" s="151" t="s">
        <v>667</v>
      </c>
      <c r="E42" s="151" t="s">
        <v>667</v>
      </c>
      <c r="F42" s="151"/>
      <c r="G42" s="151"/>
      <c r="H42" s="151"/>
      <c r="I42" s="151"/>
      <c r="J42" s="151"/>
      <c r="K42" s="151"/>
      <c r="L42" s="151"/>
    </row>
    <row r="43" spans="2:14" ht="14.45" hidden="1">
      <c r="B43" s="152" t="s">
        <v>769</v>
      </c>
      <c r="C43" s="151" t="s">
        <v>667</v>
      </c>
      <c r="D43" s="151" t="s">
        <v>667</v>
      </c>
      <c r="E43" s="151" t="s">
        <v>667</v>
      </c>
      <c r="F43" s="151"/>
      <c r="G43" s="151"/>
      <c r="H43" s="151"/>
      <c r="I43" s="151"/>
      <c r="J43" s="151"/>
      <c r="K43" s="151"/>
      <c r="L43" s="151"/>
    </row>
    <row r="44" spans="2:14" ht="14.45" hidden="1">
      <c r="B44" s="152" t="s">
        <v>667</v>
      </c>
      <c r="C44" s="151" t="s">
        <v>667</v>
      </c>
      <c r="D44" s="151" t="s">
        <v>667</v>
      </c>
      <c r="E44" s="151" t="s">
        <v>667</v>
      </c>
      <c r="F44" s="151"/>
      <c r="G44" s="151"/>
      <c r="H44" s="151"/>
      <c r="I44" s="151"/>
      <c r="J44" s="151"/>
      <c r="K44" s="151"/>
      <c r="L44" s="151"/>
    </row>
    <row r="45" spans="2:14" hidden="1"/>
    <row r="46" spans="2:14" hidden="1"/>
    <row r="47" spans="2:14" ht="14.45" hidden="1">
      <c r="B47" s="156"/>
      <c r="C47" s="151" t="s">
        <v>667</v>
      </c>
      <c r="D47" s="151" t="s">
        <v>667</v>
      </c>
      <c r="E47" s="151" t="s">
        <v>667</v>
      </c>
      <c r="F47" s="151"/>
      <c r="G47" s="151"/>
      <c r="H47" s="151"/>
      <c r="I47" s="151"/>
    </row>
    <row r="48" spans="2:14" ht="14.45" hidden="1">
      <c r="B48" s="152" t="s">
        <v>770</v>
      </c>
      <c r="C48" s="151" t="s">
        <v>667</v>
      </c>
      <c r="D48" s="151" t="s">
        <v>667</v>
      </c>
      <c r="E48" s="151" t="s">
        <v>667</v>
      </c>
      <c r="F48" s="151"/>
      <c r="G48" s="151"/>
      <c r="H48" s="151"/>
      <c r="I48" s="151"/>
    </row>
    <row r="49" spans="2:12" ht="14.45" hidden="1">
      <c r="B49" s="152" t="s">
        <v>667</v>
      </c>
      <c r="C49" s="151" t="s">
        <v>667</v>
      </c>
      <c r="D49" s="151" t="s">
        <v>667</v>
      </c>
      <c r="E49" s="151" t="s">
        <v>667</v>
      </c>
      <c r="F49" s="151"/>
      <c r="G49" s="151"/>
      <c r="H49" s="151"/>
      <c r="I49" s="151"/>
    </row>
    <row r="50" spans="2:12" ht="14.45">
      <c r="C50" s="151" t="s">
        <v>667</v>
      </c>
      <c r="D50" s="151" t="s">
        <v>667</v>
      </c>
      <c r="E50" s="151" t="s">
        <v>667</v>
      </c>
      <c r="F50" s="151"/>
      <c r="G50" s="151"/>
      <c r="H50" s="151"/>
      <c r="I50" s="151"/>
      <c r="J50" s="151"/>
      <c r="K50" s="151"/>
      <c r="L50" s="151"/>
    </row>
    <row r="51" spans="2:12" ht="14.45" hidden="1">
      <c r="B51" s="152"/>
      <c r="C51" s="151"/>
      <c r="D51" s="151"/>
      <c r="E51" s="151"/>
      <c r="F51" s="151"/>
      <c r="G51" s="151"/>
      <c r="H51" s="151" t="s">
        <v>771</v>
      </c>
      <c r="I51" s="151"/>
      <c r="J51" s="151"/>
      <c r="K51" s="151"/>
      <c r="L51" s="151"/>
    </row>
    <row r="52" spans="2:12" ht="14.45" hidden="1">
      <c r="B52" s="152"/>
      <c r="C52" s="151"/>
      <c r="D52" s="151"/>
      <c r="E52" s="151"/>
      <c r="F52" s="151"/>
      <c r="G52" s="151"/>
      <c r="H52" s="151"/>
      <c r="I52" s="151"/>
      <c r="J52" s="151"/>
      <c r="K52" s="151"/>
      <c r="L52" s="151"/>
    </row>
    <row r="53" spans="2:12" ht="8.25" customHeight="1">
      <c r="B53" s="152" t="s">
        <v>667</v>
      </c>
      <c r="C53" s="151" t="s">
        <v>667</v>
      </c>
      <c r="D53" s="151" t="s">
        <v>667</v>
      </c>
      <c r="E53" s="151" t="s">
        <v>667</v>
      </c>
      <c r="F53" s="151" t="s">
        <v>667</v>
      </c>
      <c r="G53" s="151" t="s">
        <v>667</v>
      </c>
      <c r="H53" s="152"/>
      <c r="I53" s="152"/>
      <c r="J53" s="152"/>
      <c r="K53" s="152"/>
      <c r="L53" s="152"/>
    </row>
    <row r="54" spans="2:12" ht="14.45" hidden="1">
      <c r="B54" s="152" t="s">
        <v>772</v>
      </c>
      <c r="C54" s="151" t="s">
        <v>667</v>
      </c>
      <c r="D54" s="151" t="s">
        <v>667</v>
      </c>
      <c r="E54" s="151" t="s">
        <v>667</v>
      </c>
      <c r="F54" s="151" t="s">
        <v>667</v>
      </c>
      <c r="G54" s="151" t="s">
        <v>667</v>
      </c>
      <c r="H54" s="151" t="s">
        <v>757</v>
      </c>
      <c r="I54" s="151"/>
      <c r="J54" s="151"/>
      <c r="K54" s="151"/>
      <c r="L54" s="151"/>
    </row>
    <row r="55" spans="2:12" ht="14.45" hidden="1">
      <c r="B55" s="152" t="s">
        <v>667</v>
      </c>
      <c r="C55" s="151" t="s">
        <v>667</v>
      </c>
      <c r="D55" s="151" t="s">
        <v>667</v>
      </c>
      <c r="E55" s="151" t="s">
        <v>667</v>
      </c>
      <c r="F55" s="151" t="s">
        <v>667</v>
      </c>
      <c r="G55" s="151" t="s">
        <v>667</v>
      </c>
      <c r="H55" s="151" t="s">
        <v>667</v>
      </c>
      <c r="I55" s="151"/>
      <c r="J55" s="151"/>
      <c r="K55" s="151"/>
      <c r="L55" s="151"/>
    </row>
    <row r="56" spans="2:12" ht="14.45">
      <c r="B56" s="152" t="s">
        <v>773</v>
      </c>
      <c r="C56" s="151">
        <v>25</v>
      </c>
      <c r="D56" s="151">
        <v>25</v>
      </c>
      <c r="E56" s="151">
        <v>25</v>
      </c>
      <c r="F56" s="151">
        <v>25</v>
      </c>
      <c r="G56" s="151">
        <v>19</v>
      </c>
      <c r="H56" s="151">
        <v>18</v>
      </c>
      <c r="I56" s="151">
        <v>17</v>
      </c>
      <c r="J56" s="151">
        <v>16</v>
      </c>
      <c r="K56" s="151"/>
      <c r="L56" s="151"/>
    </row>
    <row r="57" spans="2:12" ht="14.45">
      <c r="B57" s="152" t="s">
        <v>774</v>
      </c>
      <c r="C57" s="151" t="s">
        <v>775</v>
      </c>
      <c r="D57" s="151" t="s">
        <v>776</v>
      </c>
      <c r="E57" s="151" t="s">
        <v>777</v>
      </c>
      <c r="F57" s="151" t="s">
        <v>778</v>
      </c>
      <c r="G57" s="151" t="s">
        <v>779</v>
      </c>
      <c r="H57" s="151" t="s">
        <v>780</v>
      </c>
      <c r="I57" s="151" t="s">
        <v>781</v>
      </c>
      <c r="J57" s="151" t="s">
        <v>782</v>
      </c>
      <c r="K57" s="151"/>
      <c r="L57" s="151"/>
    </row>
    <row r="58" spans="2:12" ht="14.45" hidden="1">
      <c r="B58" s="152" t="s">
        <v>667</v>
      </c>
      <c r="C58" s="151" t="s">
        <v>783</v>
      </c>
      <c r="D58" s="151" t="s">
        <v>783</v>
      </c>
      <c r="E58" s="151" t="s">
        <v>783</v>
      </c>
      <c r="F58" s="151" t="s">
        <v>783</v>
      </c>
      <c r="G58" s="151" t="s">
        <v>783</v>
      </c>
      <c r="H58" s="151" t="s">
        <v>783</v>
      </c>
      <c r="I58" s="151" t="s">
        <v>783</v>
      </c>
      <c r="J58" s="151" t="s">
        <v>783</v>
      </c>
      <c r="K58" s="151"/>
      <c r="L58" s="151"/>
    </row>
    <row r="59" spans="2:12" ht="10.9" customHeight="1">
      <c r="B59" s="152" t="s">
        <v>667</v>
      </c>
      <c r="C59" s="151" t="s">
        <v>667</v>
      </c>
      <c r="D59" s="151" t="s">
        <v>667</v>
      </c>
      <c r="E59" s="151" t="s">
        <v>667</v>
      </c>
      <c r="F59" s="151" t="s">
        <v>667</v>
      </c>
      <c r="G59" s="151" t="s">
        <v>667</v>
      </c>
      <c r="H59" s="151" t="s">
        <v>667</v>
      </c>
      <c r="I59" s="151" t="s">
        <v>667</v>
      </c>
      <c r="J59" s="151" t="s">
        <v>667</v>
      </c>
      <c r="K59" s="151"/>
      <c r="L59" s="151"/>
    </row>
    <row r="60" spans="2:12" ht="11.65" customHeight="1">
      <c r="B60" s="152" t="s">
        <v>633</v>
      </c>
      <c r="C60" s="151" t="s">
        <v>784</v>
      </c>
      <c r="D60" s="151" t="s">
        <v>784</v>
      </c>
      <c r="E60" s="151" t="s">
        <v>784</v>
      </c>
      <c r="F60" s="151" t="s">
        <v>784</v>
      </c>
      <c r="G60" s="151" t="s">
        <v>785</v>
      </c>
      <c r="H60" s="151" t="s">
        <v>785</v>
      </c>
      <c r="I60" s="151" t="s">
        <v>785</v>
      </c>
      <c r="J60" s="151" t="s">
        <v>785</v>
      </c>
      <c r="K60" s="151"/>
      <c r="L60" s="151"/>
    </row>
    <row r="61" spans="2:12" ht="14.45" hidden="1">
      <c r="B61" s="152" t="s">
        <v>635</v>
      </c>
      <c r="C61" s="151" t="s">
        <v>786</v>
      </c>
      <c r="D61" s="151" t="s">
        <v>787</v>
      </c>
      <c r="E61" s="151" t="s">
        <v>788</v>
      </c>
      <c r="F61" s="151" t="s">
        <v>789</v>
      </c>
      <c r="G61" s="151" t="s">
        <v>790</v>
      </c>
      <c r="H61" s="151" t="s">
        <v>790</v>
      </c>
      <c r="I61" s="151">
        <v>0</v>
      </c>
      <c r="J61" s="151">
        <v>0</v>
      </c>
      <c r="K61" s="151"/>
      <c r="L61" s="151"/>
    </row>
    <row r="62" spans="2:12" ht="14.45" hidden="1">
      <c r="B62" s="152" t="s">
        <v>791</v>
      </c>
      <c r="C62" s="151" t="s">
        <v>792</v>
      </c>
      <c r="D62" s="151" t="s">
        <v>792</v>
      </c>
      <c r="E62" s="151" t="s">
        <v>792</v>
      </c>
      <c r="F62" s="151" t="s">
        <v>792</v>
      </c>
      <c r="G62" s="151" t="s">
        <v>792</v>
      </c>
      <c r="H62" s="151" t="s">
        <v>792</v>
      </c>
      <c r="I62" s="151" t="s">
        <v>792</v>
      </c>
      <c r="J62" s="151" t="s">
        <v>792</v>
      </c>
      <c r="K62" s="151"/>
      <c r="L62" s="151"/>
    </row>
    <row r="63" spans="2:12" ht="14.45">
      <c r="B63" s="157" t="s">
        <v>468</v>
      </c>
      <c r="C63" s="153" t="s">
        <v>793</v>
      </c>
      <c r="D63" s="153" t="s">
        <v>793</v>
      </c>
      <c r="E63" s="153" t="s">
        <v>793</v>
      </c>
      <c r="F63" s="153" t="s">
        <v>793</v>
      </c>
      <c r="G63" s="153" t="s">
        <v>794</v>
      </c>
      <c r="H63" s="153" t="s">
        <v>794</v>
      </c>
      <c r="I63" s="153" t="s">
        <v>794</v>
      </c>
      <c r="J63" s="153" t="s">
        <v>794</v>
      </c>
      <c r="K63" s="151"/>
      <c r="L63" s="151"/>
    </row>
    <row r="64" spans="2:12" ht="4.7" customHeight="1">
      <c r="B64" s="400"/>
      <c r="C64" s="400"/>
      <c r="D64" s="400"/>
      <c r="E64" s="400"/>
      <c r="F64" s="400"/>
      <c r="G64" s="400"/>
      <c r="H64" s="400"/>
      <c r="I64" s="400"/>
      <c r="J64" s="400"/>
      <c r="K64" s="158"/>
      <c r="L64" s="158"/>
    </row>
    <row r="65" spans="2:12" ht="49.7" hidden="1" customHeight="1">
      <c r="B65" s="401" t="s">
        <v>795</v>
      </c>
      <c r="C65" s="401"/>
      <c r="D65" s="401"/>
      <c r="E65" s="401"/>
      <c r="F65" s="401"/>
      <c r="G65" s="401"/>
      <c r="H65" s="401"/>
      <c r="I65" s="401"/>
      <c r="J65" s="401"/>
      <c r="K65" s="159"/>
      <c r="L65" s="159"/>
    </row>
    <row r="73" spans="2:12" ht="14.45">
      <c r="B73" s="152"/>
    </row>
  </sheetData>
  <mergeCells count="3">
    <mergeCell ref="C7:J7"/>
    <mergeCell ref="B64:J64"/>
    <mergeCell ref="B65:J65"/>
  </mergeCells>
  <pageMargins left="0.75" right="0.75" top="1" bottom="1" header="0.5" footer="0.5"/>
  <pageSetup orientation="portrait" horizontalDpi="90" verticalDpi="90" r:id="rId1"/>
  <ignoredErrors>
    <ignoredError sqref="C8:J8 C10:J63" numberStoredAsText="1"/>
  </ignoredErrors>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D12F30-6518-426E-81CB-A4A2E6B385AF}">
  <sheetPr>
    <tabColor theme="9" tint="0.59999389629810485"/>
  </sheetPr>
  <dimension ref="D1:H22"/>
  <sheetViews>
    <sheetView zoomScaleNormal="100" workbookViewId="0">
      <selection activeCell="B32" sqref="B32"/>
    </sheetView>
  </sheetViews>
  <sheetFormatPr defaultColWidth="8.7109375" defaultRowHeight="14.45"/>
  <cols>
    <col min="1" max="3" width="8.7109375" style="1"/>
    <col min="4" max="4" width="39.42578125" style="1" customWidth="1"/>
    <col min="5" max="5" width="22" style="1" customWidth="1"/>
    <col min="6" max="6" width="15.5703125" style="1" customWidth="1"/>
    <col min="7" max="7" width="1.28515625" style="1" customWidth="1"/>
    <col min="8" max="8" width="19.42578125" style="1" customWidth="1"/>
    <col min="9" max="16384" width="8.7109375" style="1"/>
  </cols>
  <sheetData>
    <row r="1" spans="4:8" ht="17.45">
      <c r="D1" s="163"/>
    </row>
    <row r="2" spans="4:8" ht="17.45">
      <c r="D2" s="164"/>
    </row>
    <row r="3" spans="4:8" ht="1.5" customHeight="1">
      <c r="D3" s="165"/>
      <c r="E3" s="165"/>
      <c r="F3" s="165"/>
      <c r="G3" s="165"/>
      <c r="H3" s="165"/>
    </row>
    <row r="4" spans="4:8" ht="37.5" customHeight="1">
      <c r="E4" s="402" t="s">
        <v>796</v>
      </c>
      <c r="F4" s="404" t="s">
        <v>797</v>
      </c>
      <c r="G4" s="404"/>
      <c r="H4" s="404"/>
    </row>
    <row r="5" spans="4:8" ht="57" customHeight="1">
      <c r="D5" s="166" t="s">
        <v>798</v>
      </c>
      <c r="E5" s="403"/>
      <c r="F5" s="167" t="s">
        <v>799</v>
      </c>
      <c r="G5" s="168"/>
      <c r="H5" s="169" t="s">
        <v>800</v>
      </c>
    </row>
    <row r="6" spans="4:8" ht="16.5">
      <c r="D6" s="170" t="s">
        <v>801</v>
      </c>
      <c r="E6" s="6">
        <v>-4.0999999999999996</v>
      </c>
      <c r="F6" s="171">
        <v>2.1001537834500983</v>
      </c>
      <c r="G6" s="171"/>
      <c r="H6" s="171">
        <v>-0.73881149581219718</v>
      </c>
    </row>
    <row r="7" spans="4:8" ht="16.5">
      <c r="D7" s="172" t="s">
        <v>802</v>
      </c>
      <c r="E7" s="171">
        <v>-3.5974803660996924</v>
      </c>
      <c r="F7" s="171">
        <v>55.905807095603464</v>
      </c>
      <c r="G7" s="171"/>
      <c r="H7" s="171">
        <v>25.248831375862935</v>
      </c>
    </row>
    <row r="8" spans="4:8" ht="16.5">
      <c r="D8" s="172" t="s">
        <v>571</v>
      </c>
      <c r="E8" s="171">
        <v>-3.8362842347931414</v>
      </c>
      <c r="F8" s="171">
        <v>21.774635079545224</v>
      </c>
      <c r="G8" s="171"/>
      <c r="H8" s="171">
        <v>10.570883356214766</v>
      </c>
    </row>
    <row r="9" spans="4:8" ht="16.5">
      <c r="D9" s="172" t="s">
        <v>572</v>
      </c>
      <c r="E9" s="171">
        <v>-3.2159992966024009</v>
      </c>
      <c r="F9" s="171">
        <v>7.7297626362506255</v>
      </c>
      <c r="G9" s="171"/>
      <c r="H9" s="171">
        <v>3.0973123100147548</v>
      </c>
    </row>
    <row r="10" spans="4:8" ht="16.5">
      <c r="D10" s="172" t="s">
        <v>573</v>
      </c>
      <c r="E10" s="171">
        <v>-3.525134815434583</v>
      </c>
      <c r="F10" s="171">
        <v>-7.7037391194711979E-2</v>
      </c>
      <c r="G10" s="171"/>
      <c r="H10" s="171">
        <v>-1.5137082097661847</v>
      </c>
    </row>
    <row r="11" spans="4:8" ht="16.5">
      <c r="D11" s="172" t="s">
        <v>803</v>
      </c>
      <c r="E11" s="171">
        <v>-4.6506861231756513</v>
      </c>
      <c r="F11" s="171">
        <v>-4.2373359369972663</v>
      </c>
      <c r="G11" s="171"/>
      <c r="H11" s="171">
        <v>-4.4107634704255609</v>
      </c>
    </row>
    <row r="12" spans="4:8" ht="6.75" customHeight="1">
      <c r="D12" s="172"/>
      <c r="F12" s="6"/>
      <c r="G12" s="6"/>
      <c r="H12" s="6"/>
    </row>
    <row r="13" spans="4:8" ht="15.95" customHeight="1">
      <c r="D13" s="173" t="s">
        <v>804</v>
      </c>
      <c r="E13" s="174">
        <v>22.606283692629315</v>
      </c>
      <c r="F13" s="174">
        <v>139.26525845035641</v>
      </c>
      <c r="G13" s="174"/>
      <c r="H13" s="174">
        <v>86.18690471251881</v>
      </c>
    </row>
    <row r="14" spans="4:8" ht="5.25" customHeight="1">
      <c r="D14" s="175"/>
      <c r="F14" s="6"/>
      <c r="G14" s="6"/>
      <c r="H14" s="6"/>
    </row>
    <row r="15" spans="4:8" ht="16.5">
      <c r="D15" s="175" t="s">
        <v>805</v>
      </c>
      <c r="E15" s="171">
        <v>1.9000000000000021</v>
      </c>
      <c r="F15" s="171">
        <v>-6.7999999999999972</v>
      </c>
      <c r="G15" s="171"/>
      <c r="H15" s="171">
        <v>-2.5</v>
      </c>
    </row>
    <row r="16" spans="4:8" ht="16.5" hidden="1">
      <c r="D16" s="175" t="s">
        <v>806</v>
      </c>
      <c r="E16" s="171">
        <v>1.6999999999999993</v>
      </c>
      <c r="F16" s="171">
        <v>-5.2</v>
      </c>
      <c r="G16" s="171"/>
      <c r="H16" s="171">
        <v>-1.5999999999999996</v>
      </c>
    </row>
    <row r="17" spans="4:8" ht="6" customHeight="1">
      <c r="D17" s="175"/>
      <c r="E17" s="171"/>
      <c r="F17" s="171"/>
      <c r="G17" s="171"/>
      <c r="H17" s="171"/>
    </row>
    <row r="18" spans="4:8" ht="16.5">
      <c r="D18" s="175" t="s">
        <v>807</v>
      </c>
      <c r="E18" s="171">
        <v>0.29999999999999716</v>
      </c>
      <c r="F18" s="171">
        <v>-4.4000000000000057</v>
      </c>
      <c r="G18" s="171"/>
      <c r="H18" s="171">
        <v>-2.2000000000000028</v>
      </c>
    </row>
    <row r="19" spans="4:8" ht="16.5">
      <c r="D19" s="175" t="s">
        <v>808</v>
      </c>
      <c r="E19" s="171"/>
      <c r="F19" s="171"/>
      <c r="G19" s="171"/>
      <c r="H19" s="171"/>
    </row>
    <row r="20" spans="4:8" ht="16.5">
      <c r="D20" s="175" t="s">
        <v>809</v>
      </c>
      <c r="E20" s="171" t="s">
        <v>757</v>
      </c>
      <c r="F20" s="171">
        <v>4.2</v>
      </c>
      <c r="G20" s="171"/>
      <c r="H20" s="171">
        <v>2.2999999999999998</v>
      </c>
    </row>
    <row r="21" spans="4:8" ht="3.75" customHeight="1">
      <c r="D21" s="176"/>
      <c r="E21" s="165"/>
      <c r="F21" s="165"/>
      <c r="G21" s="165"/>
      <c r="H21" s="165"/>
    </row>
    <row r="22" spans="4:8" ht="16.5">
      <c r="D22" s="175"/>
    </row>
  </sheetData>
  <mergeCells count="2">
    <mergeCell ref="E4:E5"/>
    <mergeCell ref="F4:H4"/>
  </mergeCells>
  <pageMargins left="0.7" right="0.7" top="0.75" bottom="0.75" header="0.3" footer="0.3"/>
  <pageSetup orientation="portrait" horizontalDpi="90" verticalDpi="90" r:id="rId1"/>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16575E-B2D5-4257-A40C-C6B01F7C97F4}">
  <sheetPr>
    <tabColor theme="9" tint="0.59999389629810485"/>
  </sheetPr>
  <dimension ref="B4:D30"/>
  <sheetViews>
    <sheetView zoomScale="70" zoomScaleNormal="70" workbookViewId="0">
      <selection activeCell="C38" sqref="C38"/>
    </sheetView>
  </sheetViews>
  <sheetFormatPr defaultColWidth="8.7109375" defaultRowHeight="14.45"/>
  <cols>
    <col min="1" max="1" width="8.7109375" style="1"/>
    <col min="2" max="2" width="10.85546875" style="1" customWidth="1"/>
    <col min="3" max="3" width="16" style="1" customWidth="1"/>
    <col min="4" max="4" width="50" style="1" customWidth="1"/>
    <col min="5" max="16384" width="8.7109375" style="1"/>
  </cols>
  <sheetData>
    <row r="4" spans="2:4">
      <c r="B4" s="186" t="s">
        <v>810</v>
      </c>
      <c r="C4" s="187" t="s">
        <v>811</v>
      </c>
      <c r="D4" s="187" t="s">
        <v>812</v>
      </c>
    </row>
    <row r="5" spans="2:4">
      <c r="B5" s="177"/>
      <c r="C5" s="182">
        <v>2</v>
      </c>
      <c r="D5" s="179" t="s">
        <v>813</v>
      </c>
    </row>
    <row r="6" spans="2:4">
      <c r="B6" s="177"/>
      <c r="C6" s="183">
        <v>6</v>
      </c>
      <c r="D6" s="180" t="s">
        <v>814</v>
      </c>
    </row>
    <row r="7" spans="2:4">
      <c r="B7" s="177"/>
      <c r="C7" s="183">
        <v>0.7</v>
      </c>
      <c r="D7" s="180" t="s">
        <v>815</v>
      </c>
    </row>
    <row r="8" spans="2:4">
      <c r="B8" s="177"/>
      <c r="C8" s="183">
        <v>1.5</v>
      </c>
      <c r="D8" s="180" t="s">
        <v>816</v>
      </c>
    </row>
    <row r="9" spans="2:4">
      <c r="B9" s="177"/>
      <c r="C9" s="183" t="s">
        <v>817</v>
      </c>
      <c r="D9" s="180" t="s">
        <v>818</v>
      </c>
    </row>
    <row r="10" spans="2:4">
      <c r="B10" s="177"/>
      <c r="C10" s="183">
        <v>0.99850000000000005</v>
      </c>
      <c r="D10" s="180" t="s">
        <v>819</v>
      </c>
    </row>
    <row r="11" spans="2:4">
      <c r="B11" s="177"/>
      <c r="C11" s="183">
        <v>0.98919999999999997</v>
      </c>
      <c r="D11" s="180" t="s">
        <v>820</v>
      </c>
    </row>
    <row r="12" spans="2:4">
      <c r="B12" s="177"/>
      <c r="C12" s="183">
        <v>0.5</v>
      </c>
      <c r="D12" s="180" t="s">
        <v>821</v>
      </c>
    </row>
    <row r="13" spans="2:4">
      <c r="B13" s="177"/>
      <c r="C13" s="183">
        <v>0.5</v>
      </c>
      <c r="D13" s="180" t="s">
        <v>822</v>
      </c>
    </row>
    <row r="14" spans="2:4">
      <c r="B14" s="177"/>
      <c r="C14" s="183">
        <v>15</v>
      </c>
      <c r="D14" s="180" t="s">
        <v>823</v>
      </c>
    </row>
    <row r="15" spans="2:4">
      <c r="B15" s="177"/>
      <c r="C15" s="183">
        <v>7.4999999999999997E-2</v>
      </c>
      <c r="D15" s="180" t="s">
        <v>824</v>
      </c>
    </row>
    <row r="16" spans="2:4">
      <c r="B16" s="177"/>
      <c r="C16" s="183">
        <v>0.9</v>
      </c>
      <c r="D16" s="180" t="s">
        <v>825</v>
      </c>
    </row>
    <row r="17" spans="2:4">
      <c r="B17" s="177"/>
      <c r="C17" s="183">
        <v>1.7</v>
      </c>
      <c r="D17" s="180" t="s">
        <v>826</v>
      </c>
    </row>
    <row r="18" spans="2:4">
      <c r="B18" s="177"/>
      <c r="C18" s="183">
        <v>0.63</v>
      </c>
      <c r="D18" s="180" t="s">
        <v>827</v>
      </c>
    </row>
    <row r="19" spans="2:4">
      <c r="B19" s="177"/>
      <c r="C19" s="183">
        <v>0.8</v>
      </c>
      <c r="D19" s="180" t="s">
        <v>828</v>
      </c>
    </row>
    <row r="20" spans="2:4">
      <c r="B20" s="177"/>
      <c r="C20" s="183">
        <v>3.2</v>
      </c>
      <c r="D20" s="180" t="s">
        <v>829</v>
      </c>
    </row>
    <row r="21" spans="2:4">
      <c r="B21" s="177"/>
      <c r="C21" s="183">
        <v>3.7499999999999999E-2</v>
      </c>
      <c r="D21" s="180" t="s">
        <v>830</v>
      </c>
    </row>
    <row r="22" spans="2:4">
      <c r="B22" s="177"/>
      <c r="C22" s="183">
        <v>0.5</v>
      </c>
      <c r="D22" s="180" t="s">
        <v>831</v>
      </c>
    </row>
    <row r="23" spans="2:4">
      <c r="B23" s="177"/>
      <c r="C23" s="183">
        <v>5.0000000000000001E-3</v>
      </c>
      <c r="D23" s="180" t="s">
        <v>832</v>
      </c>
    </row>
    <row r="24" spans="2:4">
      <c r="B24" s="177"/>
      <c r="C24" s="183">
        <v>5.3E-3</v>
      </c>
      <c r="D24" s="180" t="s">
        <v>833</v>
      </c>
    </row>
    <row r="25" spans="2:4">
      <c r="B25" s="177"/>
      <c r="C25" s="183">
        <v>4.7999999999999996E-3</v>
      </c>
      <c r="D25" s="180" t="s">
        <v>834</v>
      </c>
    </row>
    <row r="26" spans="2:4">
      <c r="B26" s="177"/>
      <c r="C26" s="183">
        <v>0.01</v>
      </c>
      <c r="D26" s="180" t="s">
        <v>835</v>
      </c>
    </row>
    <row r="27" spans="2:4">
      <c r="B27" s="177"/>
      <c r="C27" s="183">
        <v>6.9500000000000006E-2</v>
      </c>
      <c r="D27" s="180" t="s">
        <v>836</v>
      </c>
    </row>
    <row r="28" spans="2:4">
      <c r="B28" s="177"/>
      <c r="C28" s="183">
        <v>4.4999999999999997E-3</v>
      </c>
      <c r="D28" s="180" t="s">
        <v>837</v>
      </c>
    </row>
    <row r="29" spans="2:4">
      <c r="B29" s="177"/>
      <c r="C29" s="183">
        <v>5.1999999999999998E-3</v>
      </c>
      <c r="D29" s="180" t="s">
        <v>838</v>
      </c>
    </row>
    <row r="30" spans="2:4">
      <c r="B30" s="178"/>
      <c r="C30" s="184">
        <v>0.8</v>
      </c>
      <c r="D30" s="181" t="s">
        <v>839</v>
      </c>
    </row>
  </sheetData>
  <pageMargins left="0.7" right="0.7" top="0.75" bottom="0.75" header="0.3" footer="0.3"/>
  <pageSetup orientation="portrait" horizontalDpi="90" verticalDpi="9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A8ACC0-CB42-427E-851D-05E020DA5AFF}">
  <sheetPr>
    <tabColor theme="8" tint="0.59999389629810485"/>
  </sheetPr>
  <dimension ref="A2:F13"/>
  <sheetViews>
    <sheetView zoomScale="87" zoomScaleNormal="145" workbookViewId="0"/>
  </sheetViews>
  <sheetFormatPr defaultColWidth="9.140625" defaultRowHeight="14.45"/>
  <cols>
    <col min="1" max="16384" width="9.140625" style="318"/>
  </cols>
  <sheetData>
    <row r="2" spans="1:6">
      <c r="A2" s="319"/>
      <c r="B2" s="319"/>
      <c r="C2" s="319" t="s">
        <v>106</v>
      </c>
      <c r="D2" s="319" t="s">
        <v>107</v>
      </c>
      <c r="E2" s="319" t="s">
        <v>108</v>
      </c>
      <c r="F2" s="319" t="s">
        <v>109</v>
      </c>
    </row>
    <row r="3" spans="1:6">
      <c r="A3" s="320" t="s">
        <v>110</v>
      </c>
      <c r="B3" s="320" t="s">
        <v>111</v>
      </c>
      <c r="C3" s="319">
        <v>4.1343669999999999E-2</v>
      </c>
      <c r="D3" s="319">
        <v>0.45</v>
      </c>
      <c r="E3" s="319">
        <v>0.22311365499999999</v>
      </c>
      <c r="F3" s="319">
        <v>2</v>
      </c>
    </row>
    <row r="4" spans="1:6">
      <c r="A4" s="319"/>
      <c r="B4" s="319" t="s">
        <v>112</v>
      </c>
      <c r="C4" s="319">
        <v>0.116117291</v>
      </c>
      <c r="D4" s="319">
        <v>1.13002</v>
      </c>
      <c r="E4" s="319">
        <v>0.44586696999999997</v>
      </c>
      <c r="F4" s="319">
        <v>3</v>
      </c>
    </row>
    <row r="5" spans="1:6">
      <c r="A5" s="319"/>
      <c r="B5" s="319" t="s">
        <v>113</v>
      </c>
      <c r="C5" s="319">
        <v>2.2814905999999999E-2</v>
      </c>
      <c r="D5" s="319">
        <v>9.4830129999999999E-2</v>
      </c>
      <c r="E5" s="319">
        <v>3.1586470999999998E-2</v>
      </c>
      <c r="F5" s="319">
        <v>1</v>
      </c>
    </row>
    <row r="6" spans="1:6">
      <c r="A6" s="319"/>
      <c r="B6" s="319"/>
      <c r="C6" s="319"/>
      <c r="D6" s="319"/>
      <c r="E6" s="319"/>
      <c r="F6" s="319"/>
    </row>
    <row r="7" spans="1:6">
      <c r="A7" s="320" t="s">
        <v>114</v>
      </c>
      <c r="B7" s="320" t="s">
        <v>111</v>
      </c>
      <c r="C7" s="319">
        <v>7.5896961999999998E-2</v>
      </c>
      <c r="D7" s="319">
        <v>0.30927007299999998</v>
      </c>
      <c r="E7" s="319">
        <v>0.15074675300000001</v>
      </c>
      <c r="F7" s="319">
        <v>1</v>
      </c>
    </row>
    <row r="8" spans="1:6">
      <c r="A8" s="319"/>
      <c r="B8" s="319" t="s">
        <v>112</v>
      </c>
      <c r="C8" s="319">
        <v>8.8042200000000001E-2</v>
      </c>
      <c r="D8" s="319">
        <v>1.1280600000000001</v>
      </c>
      <c r="E8" s="319">
        <v>0.42</v>
      </c>
      <c r="F8" s="319">
        <v>2</v>
      </c>
    </row>
    <row r="9" spans="1:6">
      <c r="A9" s="319"/>
      <c r="B9" s="319" t="s">
        <v>113</v>
      </c>
      <c r="C9" s="319">
        <v>2.0799999999999999E-2</v>
      </c>
      <c r="D9" s="319">
        <v>0.22386861299999999</v>
      </c>
      <c r="E9" s="319">
        <v>0.103720218</v>
      </c>
      <c r="F9" s="319">
        <v>2</v>
      </c>
    </row>
    <row r="10" spans="1:6">
      <c r="A10" s="319"/>
      <c r="B10" s="319"/>
      <c r="C10" s="319"/>
      <c r="D10" s="319"/>
      <c r="E10" s="319"/>
      <c r="F10" s="319"/>
    </row>
    <row r="11" spans="1:6">
      <c r="A11" s="319" t="s">
        <v>115</v>
      </c>
      <c r="B11" s="320" t="s">
        <v>111</v>
      </c>
      <c r="C11" s="319">
        <v>0.10464042899999999</v>
      </c>
      <c r="D11" s="319">
        <v>0.40164042900000002</v>
      </c>
      <c r="E11" s="319">
        <v>0.25410107300000001</v>
      </c>
      <c r="F11" s="319">
        <v>1</v>
      </c>
    </row>
    <row r="12" spans="1:6">
      <c r="A12" s="319"/>
      <c r="B12" s="319" t="s">
        <v>112</v>
      </c>
      <c r="C12" s="319">
        <v>9.1863867000000002E-2</v>
      </c>
      <c r="D12" s="319">
        <v>1.0763317480000001</v>
      </c>
      <c r="E12" s="319">
        <v>0.36144578300000002</v>
      </c>
      <c r="F12" s="319">
        <v>1</v>
      </c>
    </row>
    <row r="13" spans="1:6">
      <c r="A13" s="319"/>
      <c r="B13" s="319" t="s">
        <v>113</v>
      </c>
      <c r="C13" s="319">
        <v>0.01</v>
      </c>
      <c r="D13" s="319">
        <v>0.73208695700000004</v>
      </c>
      <c r="E13" s="319">
        <v>0.19335653999999999</v>
      </c>
      <c r="F13" s="319">
        <v>2</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E953BF-89A5-4EFB-A102-BDC4C889C056}">
  <sheetPr>
    <tabColor theme="8" tint="0.59999389629810485"/>
  </sheetPr>
  <dimension ref="A1:F66"/>
  <sheetViews>
    <sheetView showGridLines="0" zoomScaleNormal="100" workbookViewId="0"/>
  </sheetViews>
  <sheetFormatPr defaultColWidth="9.140625" defaultRowHeight="12.6"/>
  <cols>
    <col min="1" max="5" width="9.140625" style="323"/>
    <col min="6" max="6" width="0" style="323" hidden="1" customWidth="1"/>
    <col min="7" max="16384" width="9.140625" style="323"/>
  </cols>
  <sheetData>
    <row r="1" spans="1:6">
      <c r="A1" s="321" t="s">
        <v>75</v>
      </c>
      <c r="B1" s="321" t="s">
        <v>116</v>
      </c>
      <c r="C1" s="322" t="s">
        <v>117</v>
      </c>
      <c r="D1" s="322" t="s">
        <v>118</v>
      </c>
      <c r="E1" s="322" t="s">
        <v>119</v>
      </c>
      <c r="F1" s="323" t="s">
        <v>120</v>
      </c>
    </row>
    <row r="2" spans="1:6">
      <c r="A2" s="321" t="s">
        <v>121</v>
      </c>
      <c r="B2" s="321" t="s">
        <v>122</v>
      </c>
      <c r="C2" s="321">
        <v>569.21739130434787</v>
      </c>
      <c r="D2" s="321">
        <v>647.25</v>
      </c>
      <c r="E2" s="321">
        <v>841.85</v>
      </c>
      <c r="F2" s="323">
        <v>833.78736903387005</v>
      </c>
    </row>
    <row r="3" spans="1:6">
      <c r="A3" s="321" t="s">
        <v>123</v>
      </c>
      <c r="B3" s="321" t="s">
        <v>122</v>
      </c>
      <c r="C3" s="321">
        <v>1919.7391304347825</v>
      </c>
      <c r="D3" s="321">
        <v>1487.25</v>
      </c>
      <c r="E3" s="321">
        <v>2416.5</v>
      </c>
      <c r="F3" s="323">
        <v>2504.2254229924642</v>
      </c>
    </row>
    <row r="4" spans="1:6">
      <c r="A4" s="321" t="s">
        <v>124</v>
      </c>
      <c r="B4" s="321" t="s">
        <v>122</v>
      </c>
      <c r="C4" s="321">
        <v>189.7391304347826</v>
      </c>
      <c r="D4" s="321">
        <v>269.75</v>
      </c>
      <c r="E4" s="321">
        <v>460.9</v>
      </c>
      <c r="F4" s="323">
        <v>466.42517320650859</v>
      </c>
    </row>
    <row r="5" spans="1:6">
      <c r="A5" s="321" t="s">
        <v>125</v>
      </c>
      <c r="B5" s="321" t="s">
        <v>122</v>
      </c>
      <c r="C5" s="321">
        <v>171.52173913043478</v>
      </c>
      <c r="D5" s="321">
        <v>171</v>
      </c>
      <c r="E5" s="321">
        <v>222.05</v>
      </c>
      <c r="F5" s="323">
        <v>189.69143949161179</v>
      </c>
    </row>
    <row r="6" spans="1:6">
      <c r="A6" s="321" t="s">
        <v>126</v>
      </c>
      <c r="B6" s="321" t="s">
        <v>122</v>
      </c>
      <c r="C6" s="321">
        <v>313.04347826086956</v>
      </c>
      <c r="D6" s="321">
        <v>680.25</v>
      </c>
      <c r="E6" s="321">
        <v>10269</v>
      </c>
      <c r="F6" s="324">
        <v>4355.5752975447358</v>
      </c>
    </row>
    <row r="7" spans="1:6">
      <c r="A7" s="321" t="s">
        <v>127</v>
      </c>
      <c r="B7" s="321" t="s">
        <v>122</v>
      </c>
      <c r="C7" s="321">
        <v>870.73913043478262</v>
      </c>
      <c r="D7" s="321">
        <v>1630.25</v>
      </c>
      <c r="E7" s="321">
        <v>1197</v>
      </c>
    </row>
    <row r="8" spans="1:6">
      <c r="A8" s="321" t="s">
        <v>128</v>
      </c>
      <c r="B8" s="321" t="s">
        <v>122</v>
      </c>
      <c r="C8" s="321">
        <v>264.60869565217394</v>
      </c>
      <c r="D8" s="321">
        <v>469</v>
      </c>
      <c r="E8" s="321">
        <v>460</v>
      </c>
      <c r="F8" s="323">
        <v>645.48727114210976</v>
      </c>
    </row>
    <row r="9" spans="1:6">
      <c r="A9" s="321" t="s">
        <v>129</v>
      </c>
      <c r="B9" s="321" t="s">
        <v>122</v>
      </c>
      <c r="C9" s="325"/>
      <c r="D9" s="325"/>
      <c r="E9" s="325"/>
    </row>
    <row r="10" spans="1:6">
      <c r="A10" s="321" t="s">
        <v>81</v>
      </c>
      <c r="B10" s="321" t="s">
        <v>122</v>
      </c>
      <c r="C10" s="321">
        <v>216.52173913043478</v>
      </c>
      <c r="D10" s="321">
        <v>283</v>
      </c>
      <c r="E10" s="321">
        <v>285</v>
      </c>
      <c r="F10" s="323">
        <v>236.20605564270519</v>
      </c>
    </row>
    <row r="11" spans="1:6">
      <c r="A11" s="321" t="s">
        <v>130</v>
      </c>
      <c r="B11" s="321" t="s">
        <v>122</v>
      </c>
      <c r="C11" s="321">
        <v>68</v>
      </c>
      <c r="D11" s="321">
        <v>68</v>
      </c>
      <c r="E11" s="321">
        <v>68</v>
      </c>
      <c r="F11" s="323">
        <v>170.78283661177187</v>
      </c>
    </row>
    <row r="12" spans="1:6">
      <c r="A12" s="321" t="s">
        <v>131</v>
      </c>
      <c r="B12" s="321" t="s">
        <v>122</v>
      </c>
      <c r="C12" s="321">
        <v>142.7391304347826</v>
      </c>
      <c r="D12" s="321">
        <v>135.75</v>
      </c>
      <c r="E12" s="321">
        <v>192.45</v>
      </c>
      <c r="F12" s="323">
        <v>147.4107497908023</v>
      </c>
    </row>
    <row r="13" spans="1:6">
      <c r="A13" s="321" t="s">
        <v>87</v>
      </c>
      <c r="B13" s="321" t="s">
        <v>122</v>
      </c>
      <c r="C13" s="321">
        <v>174.30434782608697</v>
      </c>
      <c r="D13" s="321">
        <v>200.5</v>
      </c>
      <c r="E13" s="321">
        <v>186.25</v>
      </c>
      <c r="F13" s="323">
        <v>15.69475497071199</v>
      </c>
    </row>
    <row r="14" spans="1:6">
      <c r="A14" s="321" t="s">
        <v>132</v>
      </c>
      <c r="B14" s="321" t="s">
        <v>122</v>
      </c>
      <c r="C14" s="321">
        <v>170.08695652173913</v>
      </c>
      <c r="D14" s="321">
        <v>270.5</v>
      </c>
      <c r="E14" s="321">
        <v>419.7</v>
      </c>
      <c r="F14" s="323">
        <v>428.73162318734882</v>
      </c>
    </row>
    <row r="15" spans="1:6">
      <c r="A15" s="321" t="s">
        <v>133</v>
      </c>
      <c r="B15" s="321" t="s">
        <v>122</v>
      </c>
      <c r="C15" s="321">
        <v>405.95652173913044</v>
      </c>
      <c r="D15" s="321">
        <v>472.5</v>
      </c>
      <c r="E15" s="321">
        <v>429.35</v>
      </c>
      <c r="F15" s="323">
        <v>414.09665695658208</v>
      </c>
    </row>
    <row r="16" spans="1:6">
      <c r="A16" s="321" t="s">
        <v>134</v>
      </c>
      <c r="B16" s="321" t="s">
        <v>122</v>
      </c>
      <c r="C16" s="321">
        <v>45.869565217391305</v>
      </c>
      <c r="D16" s="321">
        <v>20.75</v>
      </c>
      <c r="E16" s="321">
        <v>48.1</v>
      </c>
      <c r="F16" s="323">
        <v>164.98229394824364</v>
      </c>
    </row>
    <row r="17" spans="1:6">
      <c r="A17" s="321" t="s">
        <v>135</v>
      </c>
      <c r="B17" s="321" t="s">
        <v>122</v>
      </c>
      <c r="C17" s="321">
        <v>329</v>
      </c>
      <c r="D17" s="321">
        <v>347.5</v>
      </c>
      <c r="E17" s="321">
        <v>435.5</v>
      </c>
    </row>
    <row r="18" spans="1:6">
      <c r="A18" s="321" t="s">
        <v>136</v>
      </c>
      <c r="B18" s="321" t="s">
        <v>122</v>
      </c>
      <c r="C18" s="321">
        <v>863.17391304347825</v>
      </c>
      <c r="D18" s="321">
        <v>762.5</v>
      </c>
      <c r="E18" s="321">
        <v>1529.6</v>
      </c>
      <c r="F18" s="323">
        <v>1596.2300117972268</v>
      </c>
    </row>
    <row r="19" spans="1:6">
      <c r="A19" s="321" t="s">
        <v>137</v>
      </c>
      <c r="B19" s="321" t="s">
        <v>122</v>
      </c>
      <c r="C19" s="321">
        <v>455.04347826086956</v>
      </c>
      <c r="D19" s="321">
        <v>554.75</v>
      </c>
      <c r="E19" s="321">
        <v>905.4</v>
      </c>
      <c r="F19" s="323">
        <v>914.07089370804817</v>
      </c>
    </row>
    <row r="20" spans="1:6">
      <c r="A20" s="321" t="s">
        <v>138</v>
      </c>
      <c r="B20" s="321" t="s">
        <v>122</v>
      </c>
      <c r="C20" s="321">
        <v>390.21739130434781</v>
      </c>
      <c r="D20" s="321">
        <v>827.25</v>
      </c>
      <c r="E20" s="321">
        <v>2380.1</v>
      </c>
      <c r="F20" s="323">
        <v>2680.0697790482127</v>
      </c>
    </row>
    <row r="21" spans="1:6">
      <c r="A21" s="321" t="s">
        <v>139</v>
      </c>
      <c r="B21" s="321" t="s">
        <v>122</v>
      </c>
      <c r="C21" s="321">
        <v>313.73913043478262</v>
      </c>
      <c r="D21" s="321">
        <v>424.25</v>
      </c>
      <c r="E21" s="321">
        <v>865.2</v>
      </c>
      <c r="F21" s="323">
        <v>900.05362898550743</v>
      </c>
    </row>
    <row r="22" spans="1:6">
      <c r="A22" s="321" t="s">
        <v>140</v>
      </c>
      <c r="B22" s="321" t="s">
        <v>122</v>
      </c>
      <c r="C22" s="321">
        <v>132.56521739130434</v>
      </c>
      <c r="D22" s="321">
        <v>209.5</v>
      </c>
      <c r="E22" s="321">
        <v>361.3</v>
      </c>
      <c r="F22" s="323">
        <v>331.71333333333337</v>
      </c>
    </row>
    <row r="23" spans="1:6">
      <c r="A23" s="321" t="s">
        <v>141</v>
      </c>
      <c r="B23" s="321" t="s">
        <v>122</v>
      </c>
      <c r="C23" s="321">
        <v>223.82608695652175</v>
      </c>
      <c r="D23" s="321">
        <v>254.5</v>
      </c>
      <c r="E23" s="321">
        <v>277.64999999999998</v>
      </c>
      <c r="F23" s="323">
        <v>250.13279089064582</v>
      </c>
    </row>
    <row r="24" spans="1:6">
      <c r="A24" s="321" t="s">
        <v>142</v>
      </c>
      <c r="B24" s="321" t="s">
        <v>122</v>
      </c>
      <c r="C24" s="321">
        <v>80.695652173913047</v>
      </c>
      <c r="D24" s="321">
        <v>98.75</v>
      </c>
      <c r="E24" s="321">
        <v>248.95</v>
      </c>
      <c r="F24" s="323">
        <v>287.93729782700569</v>
      </c>
    </row>
    <row r="25" spans="1:6">
      <c r="A25" s="321" t="s">
        <v>91</v>
      </c>
      <c r="B25" s="321" t="s">
        <v>122</v>
      </c>
      <c r="C25" s="321">
        <v>122.52173913043478</v>
      </c>
      <c r="D25" s="321">
        <v>140</v>
      </c>
      <c r="E25" s="321">
        <v>164.75</v>
      </c>
    </row>
    <row r="26" spans="1:6">
      <c r="A26" s="321" t="s">
        <v>143</v>
      </c>
      <c r="B26" s="321" t="s">
        <v>122</v>
      </c>
      <c r="C26" s="321">
        <v>165.52173913043478</v>
      </c>
      <c r="D26" s="321">
        <v>166.5</v>
      </c>
      <c r="E26" s="321">
        <v>176.45</v>
      </c>
      <c r="F26" s="323">
        <v>139.87553259790718</v>
      </c>
    </row>
    <row r="27" spans="1:6">
      <c r="A27" s="321" t="s">
        <v>144</v>
      </c>
      <c r="B27" s="321" t="s">
        <v>122</v>
      </c>
      <c r="C27" s="321">
        <v>499.60869565217394</v>
      </c>
      <c r="D27" s="321">
        <v>598.25</v>
      </c>
      <c r="E27" s="321">
        <v>911.3</v>
      </c>
      <c r="F27" s="323">
        <v>1014.5193548387099</v>
      </c>
    </row>
    <row r="28" spans="1:6">
      <c r="A28" s="321" t="s">
        <v>145</v>
      </c>
      <c r="B28" s="321" t="s">
        <v>122</v>
      </c>
      <c r="C28" s="321">
        <v>292.43478260869563</v>
      </c>
      <c r="D28" s="321">
        <v>300</v>
      </c>
      <c r="E28" s="321">
        <v>263.05</v>
      </c>
      <c r="F28" s="323">
        <v>224.00894986745439</v>
      </c>
    </row>
    <row r="29" spans="1:6">
      <c r="A29" s="321" t="s">
        <v>146</v>
      </c>
      <c r="B29" s="321" t="s">
        <v>122</v>
      </c>
      <c r="C29" s="321">
        <v>168.86956521739131</v>
      </c>
      <c r="D29" s="321">
        <v>182</v>
      </c>
      <c r="E29" s="321">
        <v>310.39999999999998</v>
      </c>
      <c r="F29" s="323">
        <v>265.46434782608696</v>
      </c>
    </row>
    <row r="30" spans="1:6">
      <c r="A30" s="321" t="s">
        <v>147</v>
      </c>
      <c r="B30" s="321" t="s">
        <v>122</v>
      </c>
      <c r="C30" s="321">
        <v>2679.6521739130435</v>
      </c>
      <c r="D30" s="321">
        <v>21113.75</v>
      </c>
      <c r="E30" s="321">
        <v>49457.35</v>
      </c>
      <c r="F30" s="324">
        <v>11070.624635331606</v>
      </c>
    </row>
    <row r="31" spans="1:6">
      <c r="A31" s="321" t="s">
        <v>148</v>
      </c>
      <c r="B31" s="321" t="s">
        <v>122</v>
      </c>
      <c r="C31" s="321">
        <v>104.91304347826087</v>
      </c>
      <c r="D31" s="321">
        <v>116.75</v>
      </c>
      <c r="E31" s="321">
        <v>107.55</v>
      </c>
    </row>
    <row r="32" spans="1:6">
      <c r="A32" s="321" t="s">
        <v>149</v>
      </c>
      <c r="B32" s="321" t="s">
        <v>122</v>
      </c>
      <c r="C32" s="321">
        <v>297.60869565217394</v>
      </c>
      <c r="D32" s="321">
        <v>352.25</v>
      </c>
      <c r="E32" s="321">
        <v>439.6</v>
      </c>
      <c r="F32" s="324">
        <v>194.17282664368645</v>
      </c>
    </row>
    <row r="33" spans="1:6">
      <c r="A33" s="321" t="s">
        <v>150</v>
      </c>
      <c r="B33" s="321" t="s">
        <v>122</v>
      </c>
      <c r="C33" s="321">
        <v>292.47826086956519</v>
      </c>
      <c r="D33" s="321">
        <v>293.25</v>
      </c>
      <c r="E33" s="321">
        <v>489.65</v>
      </c>
      <c r="F33" s="323">
        <v>456.94590016575279</v>
      </c>
    </row>
    <row r="34" spans="1:6">
      <c r="A34" s="321" t="s">
        <v>151</v>
      </c>
      <c r="B34" s="321" t="s">
        <v>122</v>
      </c>
      <c r="C34" s="321">
        <v>154.08695652173913</v>
      </c>
      <c r="D34" s="321">
        <v>229.75</v>
      </c>
      <c r="E34" s="321">
        <v>328.65</v>
      </c>
      <c r="F34" s="323">
        <v>318.39943649363744</v>
      </c>
    </row>
    <row r="35" spans="1:6">
      <c r="A35" s="321" t="s">
        <v>152</v>
      </c>
      <c r="B35" s="321" t="s">
        <v>122</v>
      </c>
      <c r="C35" s="321">
        <v>230.47826086956522</v>
      </c>
      <c r="D35" s="321">
        <v>248.5</v>
      </c>
      <c r="E35" s="321">
        <v>419.2</v>
      </c>
      <c r="F35" s="323">
        <v>517.77741935483857</v>
      </c>
    </row>
    <row r="36" spans="1:6">
      <c r="A36" s="321" t="s">
        <v>153</v>
      </c>
      <c r="B36" s="321" t="s">
        <v>122</v>
      </c>
      <c r="C36" s="321">
        <v>368.56521739130437</v>
      </c>
      <c r="D36" s="321">
        <v>566</v>
      </c>
      <c r="E36" s="321">
        <v>1875.25</v>
      </c>
      <c r="F36" s="323">
        <v>1909.5326428421802</v>
      </c>
    </row>
    <row r="37" spans="1:6">
      <c r="A37" s="321" t="s">
        <v>154</v>
      </c>
      <c r="B37" s="321" t="s">
        <v>122</v>
      </c>
      <c r="C37" s="321">
        <v>123.65217391304348</v>
      </c>
      <c r="D37" s="321">
        <v>175</v>
      </c>
      <c r="E37" s="321">
        <v>247</v>
      </c>
      <c r="F37" s="323">
        <v>249.94437904777962</v>
      </c>
    </row>
    <row r="38" spans="1:6">
      <c r="A38" s="321" t="s">
        <v>155</v>
      </c>
      <c r="B38" s="321" t="s">
        <v>122</v>
      </c>
      <c r="C38" s="321">
        <v>212.91304347826087</v>
      </c>
      <c r="D38" s="321">
        <v>218.25</v>
      </c>
      <c r="E38" s="321">
        <v>283.3</v>
      </c>
      <c r="F38" s="323">
        <v>259.63907531868654</v>
      </c>
    </row>
    <row r="39" spans="1:6">
      <c r="A39" s="321" t="s">
        <v>156</v>
      </c>
      <c r="B39" s="321" t="s">
        <v>122</v>
      </c>
      <c r="C39" s="321">
        <v>113.8695652173913</v>
      </c>
      <c r="D39" s="321">
        <v>175.75</v>
      </c>
      <c r="E39" s="321">
        <v>224</v>
      </c>
      <c r="F39" s="323">
        <v>178.26354231858406</v>
      </c>
    </row>
    <row r="40" spans="1:6">
      <c r="A40" s="321" t="s">
        <v>157</v>
      </c>
      <c r="B40" s="321" t="s">
        <v>122</v>
      </c>
      <c r="C40" s="321">
        <v>73.608695652173907</v>
      </c>
      <c r="D40" s="321">
        <v>102.25</v>
      </c>
      <c r="E40" s="321">
        <v>123.35</v>
      </c>
      <c r="F40" s="323">
        <v>113.66188039307166</v>
      </c>
    </row>
    <row r="41" spans="1:6">
      <c r="A41" s="321" t="s">
        <v>158</v>
      </c>
      <c r="B41" s="321" t="s">
        <v>122</v>
      </c>
      <c r="C41" s="321">
        <v>25.521739130434781</v>
      </c>
      <c r="D41" s="321">
        <v>15</v>
      </c>
      <c r="E41" s="321">
        <v>29.7</v>
      </c>
      <c r="F41" s="323">
        <v>135.02708265680596</v>
      </c>
    </row>
    <row r="42" spans="1:6">
      <c r="A42" s="321" t="s">
        <v>159</v>
      </c>
      <c r="B42" s="321" t="s">
        <v>122</v>
      </c>
      <c r="C42" s="325"/>
      <c r="D42" s="325"/>
      <c r="E42" s="325"/>
    </row>
    <row r="43" spans="1:6">
      <c r="A43" s="321" t="s">
        <v>160</v>
      </c>
      <c r="B43" s="321" t="s">
        <v>122</v>
      </c>
      <c r="C43" s="321">
        <v>162.69565217391303</v>
      </c>
      <c r="D43" s="321">
        <v>175.25</v>
      </c>
      <c r="E43" s="321">
        <v>302</v>
      </c>
      <c r="F43" s="323">
        <v>436.48797367036093</v>
      </c>
    </row>
    <row r="44" spans="1:6">
      <c r="A44" s="321" t="s">
        <v>161</v>
      </c>
      <c r="B44" s="321" t="s">
        <v>122</v>
      </c>
      <c r="C44" s="321">
        <v>143.30434782608697</v>
      </c>
      <c r="D44" s="321">
        <v>155.5</v>
      </c>
      <c r="E44" s="321">
        <v>3415</v>
      </c>
      <c r="F44" s="323">
        <v>1934.2706044663948</v>
      </c>
    </row>
    <row r="45" spans="1:6">
      <c r="A45" s="321" t="s">
        <v>162</v>
      </c>
      <c r="B45" s="321" t="s">
        <v>122</v>
      </c>
      <c r="C45" s="321">
        <v>25.695652173913043</v>
      </c>
      <c r="D45" s="321">
        <v>125.75</v>
      </c>
      <c r="E45" s="321">
        <v>308.25</v>
      </c>
      <c r="F45" s="323">
        <v>538.15799194687588</v>
      </c>
    </row>
    <row r="46" spans="1:6">
      <c r="A46" s="321" t="s">
        <v>97</v>
      </c>
      <c r="B46" s="321" t="s">
        <v>122</v>
      </c>
      <c r="C46" s="321">
        <v>331.52173913043481</v>
      </c>
      <c r="D46" s="321">
        <v>337.5</v>
      </c>
      <c r="E46" s="321">
        <v>430.4</v>
      </c>
      <c r="F46" s="323">
        <v>379.18500136228795</v>
      </c>
    </row>
    <row r="47" spans="1:6">
      <c r="A47" s="321" t="s">
        <v>163</v>
      </c>
      <c r="B47" s="321" t="s">
        <v>122</v>
      </c>
      <c r="C47" s="321">
        <v>509.82608695652175</v>
      </c>
      <c r="D47" s="321">
        <v>1695.5</v>
      </c>
      <c r="E47" s="321">
        <v>2004</v>
      </c>
      <c r="F47" s="323">
        <v>4421.0171454175861</v>
      </c>
    </row>
    <row r="48" spans="1:6">
      <c r="A48" s="321" t="s">
        <v>164</v>
      </c>
      <c r="B48" s="321" t="s">
        <v>122</v>
      </c>
      <c r="C48" s="321"/>
      <c r="D48" s="325"/>
      <c r="E48" s="325"/>
    </row>
    <row r="49" spans="1:6">
      <c r="A49" s="321" t="s">
        <v>165</v>
      </c>
      <c r="B49" s="321" t="s">
        <v>122</v>
      </c>
      <c r="C49" s="321">
        <v>249.86956521739131</v>
      </c>
      <c r="D49" s="321">
        <v>302.75</v>
      </c>
      <c r="E49" s="321">
        <v>214.9</v>
      </c>
      <c r="F49" s="323">
        <v>125.28376690946934</v>
      </c>
    </row>
    <row r="50" spans="1:6">
      <c r="A50" s="321" t="s">
        <v>166</v>
      </c>
      <c r="B50" s="321" t="s">
        <v>122</v>
      </c>
      <c r="C50" s="321"/>
      <c r="D50" s="325"/>
      <c r="E50" s="325"/>
    </row>
    <row r="51" spans="1:6">
      <c r="A51" s="321" t="s">
        <v>167</v>
      </c>
      <c r="B51" s="321" t="s">
        <v>122</v>
      </c>
      <c r="C51" s="321">
        <v>380.73913043478262</v>
      </c>
      <c r="D51" s="321">
        <v>460.5</v>
      </c>
      <c r="E51" s="321">
        <v>605.85</v>
      </c>
      <c r="F51" s="323">
        <v>638.04564843946628</v>
      </c>
    </row>
    <row r="52" spans="1:6">
      <c r="A52" s="321" t="s">
        <v>168</v>
      </c>
      <c r="B52" s="321" t="s">
        <v>122</v>
      </c>
      <c r="C52" s="321">
        <v>381.82608695652175</v>
      </c>
      <c r="D52" s="321">
        <v>475.5</v>
      </c>
      <c r="E52" s="321">
        <v>3638.15</v>
      </c>
      <c r="F52" s="323">
        <v>4003.7653993826043</v>
      </c>
    </row>
    <row r="53" spans="1:6">
      <c r="A53" s="321" t="s">
        <v>169</v>
      </c>
      <c r="B53" s="321" t="s">
        <v>122</v>
      </c>
      <c r="C53" s="321">
        <v>155.30434782608697</v>
      </c>
      <c r="D53" s="321">
        <v>130.75</v>
      </c>
      <c r="E53" s="321">
        <v>135.44999999999999</v>
      </c>
      <c r="F53" s="323">
        <v>118.31219041130569</v>
      </c>
    </row>
    <row r="54" spans="1:6">
      <c r="A54" s="321" t="s">
        <v>170</v>
      </c>
      <c r="B54" s="321" t="s">
        <v>122</v>
      </c>
      <c r="C54" s="321">
        <v>15916</v>
      </c>
      <c r="D54" s="321">
        <v>30289.75</v>
      </c>
      <c r="E54" s="321">
        <v>45457.1</v>
      </c>
    </row>
    <row r="55" spans="1:6">
      <c r="A55" s="321" t="s">
        <v>171</v>
      </c>
      <c r="B55" s="321" t="s">
        <v>70</v>
      </c>
      <c r="C55" s="325"/>
      <c r="D55" s="325"/>
      <c r="E55" s="325"/>
    </row>
    <row r="56" spans="1:6">
      <c r="A56" s="321" t="s">
        <v>172</v>
      </c>
      <c r="B56" s="321" t="s">
        <v>70</v>
      </c>
      <c r="C56" s="321">
        <v>380.21739130434781</v>
      </c>
      <c r="D56" s="321">
        <v>359</v>
      </c>
      <c r="E56" s="321">
        <v>478.35</v>
      </c>
      <c r="F56" s="323">
        <v>837.27395785393617</v>
      </c>
    </row>
    <row r="57" spans="1:6">
      <c r="A57" s="321" t="s">
        <v>173</v>
      </c>
      <c r="B57" s="321" t="s">
        <v>70</v>
      </c>
      <c r="C57" s="321">
        <v>570.95652173913038</v>
      </c>
      <c r="D57" s="321">
        <v>683</v>
      </c>
      <c r="E57" s="321">
        <v>2190.65</v>
      </c>
      <c r="F57" s="323">
        <v>2441.5927917057847</v>
      </c>
    </row>
    <row r="58" spans="1:6">
      <c r="A58" s="321" t="s">
        <v>174</v>
      </c>
      <c r="B58" s="321" t="s">
        <v>70</v>
      </c>
      <c r="C58" s="321">
        <v>248.39130434782609</v>
      </c>
      <c r="D58" s="321">
        <v>317.75</v>
      </c>
      <c r="E58" s="321">
        <v>661</v>
      </c>
      <c r="F58" s="323">
        <v>710.89032258064515</v>
      </c>
    </row>
    <row r="59" spans="1:6">
      <c r="A59" s="321" t="s">
        <v>175</v>
      </c>
      <c r="B59" s="321" t="s">
        <v>70</v>
      </c>
      <c r="C59" s="321"/>
      <c r="D59" s="325"/>
      <c r="E59" s="325"/>
    </row>
    <row r="60" spans="1:6">
      <c r="A60" s="321" t="s">
        <v>176</v>
      </c>
      <c r="B60" s="321" t="s">
        <v>70</v>
      </c>
      <c r="C60" s="321">
        <v>593.95652173913038</v>
      </c>
      <c r="D60" s="321">
        <v>890.75</v>
      </c>
      <c r="E60" s="321">
        <v>1095.8499999999999</v>
      </c>
      <c r="F60" s="323">
        <v>1159.3434782608695</v>
      </c>
    </row>
    <row r="61" spans="1:6">
      <c r="A61" s="321" t="s">
        <v>177</v>
      </c>
      <c r="B61" s="321" t="s">
        <v>70</v>
      </c>
      <c r="C61" s="321">
        <v>509.17391304347825</v>
      </c>
      <c r="D61" s="321">
        <v>542.5</v>
      </c>
      <c r="E61" s="321">
        <v>921.55</v>
      </c>
      <c r="F61" s="323">
        <v>951.33472219148825</v>
      </c>
    </row>
    <row r="62" spans="1:6">
      <c r="A62" s="321" t="s">
        <v>178</v>
      </c>
      <c r="B62" s="321" t="s">
        <v>70</v>
      </c>
      <c r="C62" s="321">
        <v>389.6521739130435</v>
      </c>
      <c r="D62" s="321">
        <v>436.5</v>
      </c>
      <c r="E62" s="321">
        <v>596.45000000000005</v>
      </c>
      <c r="F62" s="323">
        <v>623.35443564333411</v>
      </c>
    </row>
    <row r="63" spans="1:6">
      <c r="A63" s="321" t="s">
        <v>179</v>
      </c>
      <c r="B63" s="321" t="s">
        <v>70</v>
      </c>
      <c r="C63" s="321">
        <v>368</v>
      </c>
      <c r="D63" s="321">
        <v>368</v>
      </c>
      <c r="E63" s="321">
        <v>368</v>
      </c>
    </row>
    <row r="64" spans="1:6">
      <c r="A64" s="321" t="s">
        <v>180</v>
      </c>
      <c r="B64" s="321" t="s">
        <v>70</v>
      </c>
      <c r="C64" s="321"/>
      <c r="D64" s="325"/>
      <c r="E64" s="325"/>
    </row>
    <row r="65" spans="1:6">
      <c r="A65" s="321" t="s">
        <v>181</v>
      </c>
      <c r="B65" s="321" t="s">
        <v>70</v>
      </c>
      <c r="C65" s="321">
        <v>96.130434782608702</v>
      </c>
      <c r="D65" s="321">
        <v>64.75</v>
      </c>
      <c r="E65" s="321">
        <v>82.65</v>
      </c>
      <c r="F65" s="323">
        <v>117.82666666666661</v>
      </c>
    </row>
    <row r="66" spans="1:6">
      <c r="A66" s="321" t="s">
        <v>182</v>
      </c>
      <c r="B66" s="321" t="s">
        <v>70</v>
      </c>
      <c r="C66" s="321">
        <v>1687.304347826087</v>
      </c>
      <c r="D66" s="321">
        <v>1855</v>
      </c>
      <c r="E66" s="321">
        <v>3929.65</v>
      </c>
      <c r="F66" s="323">
        <v>2852.8159139784952</v>
      </c>
    </row>
  </sheetData>
  <pageMargins left="0.7" right="0.7" top="0.75" bottom="0.75" header="0.3" footer="0.3"/>
  <pageSetup orientation="portrait" horizontalDpi="90" verticalDpi="9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035310-A2FB-4F53-AB01-12D92BEB121B}">
  <sheetPr>
    <tabColor theme="8" tint="0.59999389629810485"/>
  </sheetPr>
  <dimension ref="A1:O19"/>
  <sheetViews>
    <sheetView zoomScale="55" zoomScaleNormal="55" workbookViewId="0"/>
  </sheetViews>
  <sheetFormatPr defaultColWidth="8.7109375" defaultRowHeight="12.6"/>
  <cols>
    <col min="1" max="1" width="12.42578125" style="311" customWidth="1"/>
    <col min="2" max="2" width="11.140625" style="311" customWidth="1"/>
    <col min="3" max="3" width="13.5703125" style="311" customWidth="1"/>
    <col min="4" max="4" width="7.85546875" style="311" customWidth="1"/>
    <col min="5" max="7" width="0" style="311" hidden="1" customWidth="1"/>
    <col min="8" max="10" width="8.7109375" style="311"/>
    <col min="11" max="11" width="5.42578125" style="311" bestFit="1" customWidth="1"/>
    <col min="12" max="12" width="18.140625" style="311" bestFit="1" customWidth="1"/>
    <col min="13" max="13" width="22.7109375" style="311" bestFit="1" customWidth="1"/>
    <col min="14" max="14" width="15.28515625" style="311" bestFit="1" customWidth="1"/>
    <col min="15" max="15" width="12.7109375" style="311" hidden="1" customWidth="1"/>
    <col min="16" max="16384" width="8.7109375" style="311"/>
  </cols>
  <sheetData>
    <row r="1" spans="1:8" ht="12.95">
      <c r="A1" s="326" t="s">
        <v>183</v>
      </c>
      <c r="B1" s="326" t="s">
        <v>184</v>
      </c>
      <c r="C1" s="326" t="s">
        <v>185</v>
      </c>
      <c r="D1" s="326" t="s">
        <v>186</v>
      </c>
      <c r="E1" s="326" t="s">
        <v>187</v>
      </c>
      <c r="F1" s="316"/>
      <c r="G1" s="326" t="s">
        <v>188</v>
      </c>
      <c r="H1" s="316"/>
    </row>
    <row r="2" spans="1:8">
      <c r="A2" s="316" t="s">
        <v>189</v>
      </c>
      <c r="B2" s="327">
        <v>-2.046586696996421</v>
      </c>
      <c r="C2" s="327">
        <v>11.949631999781104</v>
      </c>
      <c r="D2" s="327">
        <v>6.1999999999999984</v>
      </c>
      <c r="E2" s="327">
        <v>11.129501139496494</v>
      </c>
      <c r="F2" s="316"/>
      <c r="G2" s="327">
        <v>11.129501139496455</v>
      </c>
      <c r="H2" s="327">
        <v>5.9999999999999893</v>
      </c>
    </row>
    <row r="3" spans="1:8">
      <c r="A3" s="316" t="s">
        <v>190</v>
      </c>
      <c r="B3" s="327">
        <v>-3.9181741359273232</v>
      </c>
      <c r="C3" s="327">
        <v>27.641918441663705</v>
      </c>
      <c r="D3" s="327">
        <v>2.4364628428862387</v>
      </c>
      <c r="E3" s="327">
        <v>20.836570888499182</v>
      </c>
      <c r="F3" s="316"/>
      <c r="G3" s="327">
        <v>27.06743828325429</v>
      </c>
      <c r="H3" s="327">
        <v>2.2277169165963677</v>
      </c>
    </row>
    <row r="4" spans="1:8">
      <c r="A4" s="316" t="s">
        <v>191</v>
      </c>
      <c r="B4" s="327">
        <v>-1.9383265590090371</v>
      </c>
      <c r="C4" s="327">
        <v>13.073439915534038</v>
      </c>
      <c r="D4" s="327">
        <v>8.7439228142347023</v>
      </c>
      <c r="E4" s="327">
        <v>14.157375832769759</v>
      </c>
      <c r="F4" s="316"/>
      <c r="G4" s="327">
        <v>13.577770526751664</v>
      </c>
      <c r="H4" s="327">
        <v>6.7008106505074245</v>
      </c>
    </row>
    <row r="5" spans="1:8">
      <c r="A5" s="316" t="s">
        <v>192</v>
      </c>
      <c r="B5" s="327">
        <v>-0.41075630197058333</v>
      </c>
      <c r="C5" s="327">
        <v>15.260152737542413</v>
      </c>
      <c r="D5" s="327">
        <v>7.6710816363343373</v>
      </c>
      <c r="E5" s="327">
        <v>15.227442913915567</v>
      </c>
      <c r="F5" s="316"/>
      <c r="G5" s="327">
        <v>15.229778661093121</v>
      </c>
      <c r="H5" s="327">
        <v>6.2430984409253094</v>
      </c>
    </row>
    <row r="6" spans="1:8">
      <c r="A6" s="316" t="s">
        <v>193</v>
      </c>
      <c r="B6" s="327">
        <v>-1.3135325804862872</v>
      </c>
      <c r="C6" s="327">
        <v>12.212648042906565</v>
      </c>
      <c r="D6" s="327">
        <v>10.172027360659188</v>
      </c>
      <c r="E6" s="327">
        <v>7.1856494636691792</v>
      </c>
      <c r="F6" s="316"/>
      <c r="G6" s="327">
        <v>12.218373950742048</v>
      </c>
      <c r="H6" s="327">
        <v>10.04661664059552</v>
      </c>
    </row>
    <row r="7" spans="1:8">
      <c r="A7" s="316" t="s">
        <v>194</v>
      </c>
      <c r="B7" s="327">
        <v>0.48384729858585329</v>
      </c>
      <c r="C7" s="327">
        <v>14.401100311182631</v>
      </c>
      <c r="D7" s="327">
        <v>6.3094607171374255</v>
      </c>
      <c r="E7" s="327">
        <v>11.647158993833187</v>
      </c>
      <c r="F7" s="316"/>
      <c r="G7" s="327">
        <v>14.706751992832508</v>
      </c>
      <c r="H7" s="327">
        <v>5.8586609310052928</v>
      </c>
    </row>
    <row r="8" spans="1:8">
      <c r="A8" s="316" t="s">
        <v>195</v>
      </c>
      <c r="B8" s="327">
        <v>-0.75642258010248886</v>
      </c>
      <c r="C8" s="327">
        <v>10.037384026366503</v>
      </c>
      <c r="D8" s="327">
        <v>7.6646128500823583</v>
      </c>
      <c r="E8" s="327">
        <v>9.2197147558715749</v>
      </c>
      <c r="F8" s="316"/>
      <c r="G8" s="327">
        <v>13.239064477009521</v>
      </c>
      <c r="H8" s="327">
        <v>6.6090774299835147</v>
      </c>
    </row>
    <row r="9" spans="1:8">
      <c r="A9" s="316" t="s">
        <v>196</v>
      </c>
      <c r="B9" s="327">
        <v>-1.4695228281639068</v>
      </c>
      <c r="C9" s="327">
        <v>15.040834193459759</v>
      </c>
      <c r="D9" s="327">
        <v>6.9181559591881108</v>
      </c>
      <c r="E9" s="327">
        <v>7.1525421563897247</v>
      </c>
      <c r="F9" s="316"/>
      <c r="G9" s="327">
        <v>14.145902942456289</v>
      </c>
      <c r="H9" s="327">
        <v>6.7305759076056084</v>
      </c>
    </row>
    <row r="10" spans="1:8">
      <c r="A10" s="316" t="s">
        <v>197</v>
      </c>
      <c r="B10" s="327">
        <v>0.95251758698971356</v>
      </c>
      <c r="C10" s="327">
        <v>13.308738377377779</v>
      </c>
      <c r="D10" s="327">
        <v>6.38765948425619</v>
      </c>
      <c r="E10" s="327">
        <v>12.756811331512566</v>
      </c>
      <c r="F10" s="316"/>
      <c r="G10" s="327">
        <v>14.396436562291342</v>
      </c>
      <c r="H10" s="327">
        <v>5.7450244527230856</v>
      </c>
    </row>
    <row r="11" spans="1:8">
      <c r="A11" s="316" t="s">
        <v>198</v>
      </c>
      <c r="B11" s="327">
        <v>-1.5786241708711513</v>
      </c>
      <c r="C11" s="327">
        <v>3.1397195319050155</v>
      </c>
      <c r="D11" s="327">
        <v>11.334481298600629</v>
      </c>
      <c r="E11" s="327">
        <v>0.89798449906510314</v>
      </c>
      <c r="F11" s="316"/>
      <c r="G11" s="327">
        <v>2.8284457536321383</v>
      </c>
      <c r="H11" s="327">
        <v>9.5</v>
      </c>
    </row>
    <row r="12" spans="1:8">
      <c r="A12" s="316"/>
      <c r="B12" s="327"/>
      <c r="C12" s="327"/>
      <c r="D12" s="327"/>
      <c r="E12" s="327"/>
      <c r="F12" s="316"/>
      <c r="G12" s="327"/>
      <c r="H12" s="327"/>
    </row>
    <row r="13" spans="1:8">
      <c r="A13" s="316" t="s">
        <v>199</v>
      </c>
      <c r="B13" s="327">
        <v>-1.6004658211330431</v>
      </c>
      <c r="C13" s="327">
        <v>19.649910290264685</v>
      </c>
      <c r="D13" s="327">
        <v>2.7145940514150637</v>
      </c>
      <c r="E13" s="327"/>
      <c r="F13" s="316"/>
      <c r="G13" s="327">
        <v>19.19434763222273</v>
      </c>
      <c r="H13" s="327">
        <v>2.4980205104657829</v>
      </c>
    </row>
    <row r="14" spans="1:8">
      <c r="A14" s="316" t="s">
        <v>200</v>
      </c>
      <c r="B14" s="327">
        <v>-0.32280328117530155</v>
      </c>
      <c r="C14" s="327">
        <v>11.769924792198154</v>
      </c>
      <c r="D14" s="327">
        <v>6.9993297587135475</v>
      </c>
      <c r="E14" s="327">
        <v>14.290336078517136</v>
      </c>
      <c r="F14" s="316"/>
      <c r="G14" s="327">
        <v>12.01142177190134</v>
      </c>
      <c r="H14" s="327">
        <v>6.2993297587131902</v>
      </c>
    </row>
    <row r="15" spans="1:8">
      <c r="A15" s="316" t="s">
        <v>201</v>
      </c>
      <c r="B15" s="327">
        <v>1.6633366525310844</v>
      </c>
      <c r="C15" s="327">
        <v>0.3206028923305837</v>
      </c>
      <c r="D15" s="327">
        <v>6.001970021780795</v>
      </c>
      <c r="E15" s="327">
        <v>4.6823335703301225</v>
      </c>
      <c r="F15" s="316"/>
      <c r="G15" s="327">
        <v>0.76908127242700175</v>
      </c>
      <c r="H15" s="327">
        <v>6.9623675315558549</v>
      </c>
    </row>
    <row r="16" spans="1:8">
      <c r="A16" s="316"/>
      <c r="B16" s="327"/>
      <c r="C16" s="327"/>
      <c r="D16" s="327"/>
      <c r="E16" s="327"/>
      <c r="F16" s="316"/>
      <c r="G16" s="327"/>
      <c r="H16" s="327"/>
    </row>
    <row r="17" spans="1:8">
      <c r="A17" s="316" t="s">
        <v>202</v>
      </c>
      <c r="B17" s="327">
        <v>-0.399533787326118</v>
      </c>
      <c r="C17" s="327">
        <v>8.282567065844944</v>
      </c>
      <c r="D17" s="327">
        <v>6.3908894011357438</v>
      </c>
      <c r="E17" s="327"/>
      <c r="F17" s="316"/>
      <c r="G17" s="327">
        <v>11.646222166371075</v>
      </c>
      <c r="H17" s="327">
        <v>6.2824615217789832</v>
      </c>
    </row>
    <row r="18" spans="1:8">
      <c r="A18" s="316" t="s">
        <v>203</v>
      </c>
      <c r="B18" s="327">
        <v>0.31854420218076041</v>
      </c>
      <c r="C18" s="327">
        <v>3.4855244605044504</v>
      </c>
      <c r="D18" s="327">
        <v>8.5259203965637393</v>
      </c>
      <c r="E18" s="327">
        <v>4.4187644205459762</v>
      </c>
      <c r="F18" s="316"/>
      <c r="G18" s="327">
        <v>3.289604788819112</v>
      </c>
      <c r="H18" s="327">
        <v>7.6274561967998675</v>
      </c>
    </row>
    <row r="19" spans="1:8">
      <c r="A19" s="316" t="s">
        <v>204</v>
      </c>
      <c r="B19" s="327">
        <v>-0.62914382469273189</v>
      </c>
      <c r="C19" s="327">
        <v>10.33064980557716</v>
      </c>
      <c r="D19" s="327">
        <v>7.2386535267852476</v>
      </c>
      <c r="E19" s="327">
        <v>12.062198700884181</v>
      </c>
      <c r="F19" s="316"/>
      <c r="G19" s="327">
        <v>11.495518102445963</v>
      </c>
      <c r="H19" s="327">
        <v>4.936491625796025</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2CA6DF-D704-4D03-9035-5AC5CA4DA35B}">
  <sheetPr codeName="Sheet1">
    <tabColor theme="5" tint="0.59999389629810485"/>
  </sheetPr>
  <dimension ref="A2"/>
  <sheetViews>
    <sheetView topLeftCell="A4" workbookViewId="0">
      <selection activeCell="P21" sqref="P21"/>
    </sheetView>
  </sheetViews>
  <sheetFormatPr defaultColWidth="9.140625" defaultRowHeight="12.6"/>
  <cols>
    <col min="1" max="16384" width="9.140625" style="9"/>
  </cols>
  <sheetData>
    <row r="2" ht="3.75" customHeight="1"/>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Womer, Andrew</dc:creator>
  <cp:keywords/>
  <dc:description/>
  <cp:lastModifiedBy>Mombrial, Nicolas</cp:lastModifiedBy>
  <cp:revision/>
  <dcterms:created xsi:type="dcterms:W3CDTF">2022-08-24T17:05:22Z</dcterms:created>
  <dcterms:modified xsi:type="dcterms:W3CDTF">2022-10-10T01:02:37Z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eDOCS AutoSave">
    <vt:lpwstr/>
  </property>
  <property fmtid="{D5CDD505-2E9C-101B-9397-08002B2CF9AE}" pid="3" name="MSIP_Label_0c07ed86-5dc5-4593-ad03-a8684b843815_Enabled">
    <vt:lpwstr>true</vt:lpwstr>
  </property>
  <property fmtid="{D5CDD505-2E9C-101B-9397-08002B2CF9AE}" pid="4" name="MSIP_Label_0c07ed86-5dc5-4593-ad03-a8684b843815_SetDate">
    <vt:lpwstr>2022-10-10T01:02:29Z</vt:lpwstr>
  </property>
  <property fmtid="{D5CDD505-2E9C-101B-9397-08002B2CF9AE}" pid="5" name="MSIP_Label_0c07ed86-5dc5-4593-ad03-a8684b843815_Method">
    <vt:lpwstr>Standard</vt:lpwstr>
  </property>
  <property fmtid="{D5CDD505-2E9C-101B-9397-08002B2CF9AE}" pid="6" name="MSIP_Label_0c07ed86-5dc5-4593-ad03-a8684b843815_Name">
    <vt:lpwstr>0c07ed86-5dc5-4593-ad03-a8684b843815</vt:lpwstr>
  </property>
  <property fmtid="{D5CDD505-2E9C-101B-9397-08002B2CF9AE}" pid="7" name="MSIP_Label_0c07ed86-5dc5-4593-ad03-a8684b843815_SiteId">
    <vt:lpwstr>8085fa43-302e-45bd-b171-a6648c3b6be7</vt:lpwstr>
  </property>
  <property fmtid="{D5CDD505-2E9C-101B-9397-08002B2CF9AE}" pid="8" name="MSIP_Label_0c07ed86-5dc5-4593-ad03-a8684b843815_ActionId">
    <vt:lpwstr>60b8b74d-95a9-4725-bcd9-eaa9ceb1dbb6</vt:lpwstr>
  </property>
  <property fmtid="{D5CDD505-2E9C-101B-9397-08002B2CF9AE}" pid="9" name="MSIP_Label_0c07ed86-5dc5-4593-ad03-a8684b843815_ContentBits">
    <vt:lpwstr>0</vt:lpwstr>
  </property>
</Properties>
</file>